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defaultThemeVersion="166925"/>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C8C4DFC8-E139-4072-901C-61A7CDBD0101}" xr6:coauthVersionLast="40" xr6:coauthVersionMax="40" xr10:uidLastSave="{00000000-0000-0000-0000-000000000000}"/>
  <bookViews>
    <workbookView xWindow="-120" yWindow="-120" windowWidth="29040" windowHeight="15840" xr2:uid="{00000000-000D-0000-FFFF-FFFF00000000}"/>
  </bookViews>
  <sheets>
    <sheet name="Kompetenzanalyse" sheetId="1" r:id="rId1"/>
    <sheet name="Team" sheetId="5" r:id="rId2"/>
    <sheet name="Mitarbeiter" sheetId="4" r:id="rId3"/>
    <sheet name="Noten" sheetId="3" r:id="rId4"/>
  </sheets>
  <definedNames>
    <definedName name="_xlnm.Print_Titles" localSheetId="0">Kompetenzanalyse!$A:$D</definedName>
    <definedName name="Noten">Noten!$A$1:$A$6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19" i="1" l="1"/>
  <c r="AF19" i="1"/>
  <c r="AD19" i="1"/>
  <c r="AC19" i="1"/>
  <c r="AH18" i="1"/>
  <c r="AE18" i="1"/>
  <c r="AH17" i="1"/>
  <c r="AE17" i="1"/>
  <c r="AH16" i="1"/>
  <c r="AE16" i="1"/>
  <c r="AH15" i="1"/>
  <c r="AE15" i="1"/>
  <c r="AH14" i="1"/>
  <c r="AE14" i="1"/>
  <c r="AH13" i="1"/>
  <c r="AE13" i="1"/>
  <c r="AH12" i="1"/>
  <c r="AE12" i="1"/>
  <c r="AH11" i="1"/>
  <c r="AE11" i="1"/>
  <c r="AH10" i="1"/>
  <c r="AE10" i="1"/>
  <c r="AH9" i="1"/>
  <c r="AE9" i="1"/>
  <c r="AH8" i="1"/>
  <c r="AE8" i="1"/>
  <c r="AH7" i="1"/>
  <c r="AE7" i="1"/>
  <c r="AH6" i="1"/>
  <c r="AE6" i="1"/>
  <c r="AH5" i="1"/>
  <c r="AE5" i="1"/>
  <c r="AH4" i="1"/>
  <c r="AE4" i="1"/>
  <c r="AH3" i="1"/>
  <c r="AE3" i="1"/>
  <c r="AA19" i="1"/>
  <c r="Z19" i="1"/>
  <c r="X19" i="1"/>
  <c r="W19" i="1"/>
  <c r="U19" i="1"/>
  <c r="T19" i="1"/>
  <c r="AB18" i="1"/>
  <c r="Y18" i="1"/>
  <c r="V18" i="1"/>
  <c r="AB17" i="1"/>
  <c r="Y17" i="1"/>
  <c r="V17" i="1"/>
  <c r="AB16" i="1"/>
  <c r="Y16" i="1"/>
  <c r="V16" i="1"/>
  <c r="AB15" i="1"/>
  <c r="Y15" i="1"/>
  <c r="V15" i="1"/>
  <c r="AB14" i="1"/>
  <c r="Y14" i="1"/>
  <c r="V14" i="1"/>
  <c r="AB13" i="1"/>
  <c r="Y13" i="1"/>
  <c r="V13" i="1"/>
  <c r="AB12" i="1"/>
  <c r="Y12" i="1"/>
  <c r="V12" i="1"/>
  <c r="AB11" i="1"/>
  <c r="Y11" i="1"/>
  <c r="V11" i="1"/>
  <c r="AB10" i="1"/>
  <c r="Y10" i="1"/>
  <c r="V10" i="1"/>
  <c r="AB9" i="1"/>
  <c r="Y9" i="1"/>
  <c r="V9" i="1"/>
  <c r="AB8" i="1"/>
  <c r="Y8" i="1"/>
  <c r="V8" i="1"/>
  <c r="AB7" i="1"/>
  <c r="Y7" i="1"/>
  <c r="V7" i="1"/>
  <c r="AB6" i="1"/>
  <c r="Y6" i="1"/>
  <c r="V6" i="1"/>
  <c r="AB5" i="1"/>
  <c r="Y5" i="1"/>
  <c r="V5" i="1"/>
  <c r="AB4" i="1"/>
  <c r="Y4" i="1"/>
  <c r="V4" i="1"/>
  <c r="AB3" i="1"/>
  <c r="Y3" i="1"/>
  <c r="V3" i="1"/>
  <c r="R19" i="1"/>
  <c r="Q19" i="1"/>
  <c r="S18" i="1"/>
  <c r="S17" i="1"/>
  <c r="S16" i="1"/>
  <c r="S15" i="1"/>
  <c r="S14" i="1"/>
  <c r="S13" i="1"/>
  <c r="S12" i="1"/>
  <c r="S11" i="1"/>
  <c r="S10" i="1"/>
  <c r="S9" i="1"/>
  <c r="S8" i="1"/>
  <c r="S7" i="1"/>
  <c r="S6" i="1"/>
  <c r="S5" i="1"/>
  <c r="S4" i="1"/>
  <c r="S3" i="1"/>
  <c r="O19" i="1"/>
  <c r="N19" i="1"/>
  <c r="P18" i="1"/>
  <c r="P17" i="1"/>
  <c r="P16" i="1"/>
  <c r="P15" i="1"/>
  <c r="P14" i="1"/>
  <c r="P13" i="1"/>
  <c r="P12" i="1"/>
  <c r="P11" i="1"/>
  <c r="P10" i="1"/>
  <c r="P9" i="1"/>
  <c r="P8" i="1"/>
  <c r="P7" i="1"/>
  <c r="P6" i="1"/>
  <c r="P5" i="1"/>
  <c r="P4" i="1"/>
  <c r="P3" i="1"/>
  <c r="L19" i="1"/>
  <c r="K19" i="1"/>
  <c r="I19" i="1"/>
  <c r="H19" i="1"/>
  <c r="F19" i="1"/>
  <c r="E19" i="1"/>
  <c r="M18" i="1"/>
  <c r="M17" i="1"/>
  <c r="M16" i="1"/>
  <c r="M15" i="1"/>
  <c r="M14" i="1"/>
  <c r="M13" i="1"/>
  <c r="M12" i="1"/>
  <c r="M11" i="1"/>
  <c r="M10" i="1"/>
  <c r="M9" i="1"/>
  <c r="M8" i="1"/>
  <c r="M7" i="1"/>
  <c r="M6" i="1"/>
  <c r="M5" i="1"/>
  <c r="M4" i="1"/>
  <c r="M3" i="1"/>
  <c r="J18" i="1"/>
  <c r="J17" i="1"/>
  <c r="J16" i="1"/>
  <c r="J15" i="1"/>
  <c r="J14" i="1"/>
  <c r="J13" i="1"/>
  <c r="J12" i="1"/>
  <c r="J11" i="1"/>
  <c r="J10" i="1"/>
  <c r="J9" i="1"/>
  <c r="J8" i="1"/>
  <c r="J7" i="1"/>
  <c r="J6" i="1"/>
  <c r="J5" i="1"/>
  <c r="J4" i="1"/>
  <c r="J3" i="1"/>
  <c r="G4" i="1"/>
  <c r="G5" i="1"/>
  <c r="G6" i="1"/>
  <c r="G7" i="1"/>
  <c r="G8" i="1"/>
  <c r="G9" i="1"/>
  <c r="G10" i="1"/>
  <c r="G11" i="1"/>
  <c r="G12" i="1"/>
  <c r="G13" i="1"/>
  <c r="G14" i="1"/>
  <c r="G15" i="1"/>
  <c r="G16" i="1"/>
  <c r="G17" i="1"/>
  <c r="G18" i="1"/>
  <c r="G3" i="1"/>
  <c r="AH19" i="1" l="1"/>
  <c r="S19" i="1"/>
  <c r="AB19" i="1"/>
  <c r="D18" i="1"/>
  <c r="C18" i="1" s="1"/>
  <c r="B18" i="1" s="1"/>
  <c r="D17" i="1"/>
  <c r="C17" i="1" s="1"/>
  <c r="B17" i="1" s="1"/>
  <c r="D16" i="1"/>
  <c r="C16" i="1" s="1"/>
  <c r="B16" i="1" s="1"/>
  <c r="D15" i="1"/>
  <c r="C15" i="1" s="1"/>
  <c r="B15" i="1" s="1"/>
  <c r="D14" i="1"/>
  <c r="C14" i="1" s="1"/>
  <c r="B14" i="1" s="1"/>
  <c r="D13" i="1"/>
  <c r="C13" i="1" s="1"/>
  <c r="B13" i="1" s="1"/>
  <c r="D12" i="1"/>
  <c r="C12" i="1" s="1"/>
  <c r="B12" i="1" s="1"/>
  <c r="D11" i="1"/>
  <c r="C11" i="1" s="1"/>
  <c r="B11" i="1" s="1"/>
  <c r="D10" i="1"/>
  <c r="C10" i="1" s="1"/>
  <c r="B10" i="1" s="1"/>
  <c r="D9" i="1"/>
  <c r="C9" i="1" s="1"/>
  <c r="B9" i="1" s="1"/>
  <c r="D8" i="1"/>
  <c r="C8" i="1" s="1"/>
  <c r="B8" i="1" s="1"/>
  <c r="D7" i="1"/>
  <c r="C7" i="1" s="1"/>
  <c r="B7" i="1" s="1"/>
  <c r="D5" i="1"/>
  <c r="C5" i="1" s="1"/>
  <c r="B5" i="1" s="1"/>
  <c r="D4" i="1"/>
  <c r="C4" i="1" s="1"/>
  <c r="B4" i="1" s="1"/>
  <c r="D3" i="1"/>
  <c r="C3" i="1" s="1"/>
  <c r="D6" i="1"/>
  <c r="C6" i="1" s="1"/>
  <c r="B6" i="1" s="1"/>
  <c r="V19" i="1"/>
  <c r="AE19" i="1"/>
  <c r="Y19" i="1"/>
  <c r="G19" i="1"/>
  <c r="M19" i="1"/>
  <c r="J19" i="1"/>
  <c r="P19" i="1"/>
  <c r="B3" i="1" l="1"/>
  <c r="B19" i="1" s="1"/>
  <c r="C19" i="1"/>
  <c r="D19" i="1"/>
</calcChain>
</file>

<file path=xl/sharedStrings.xml><?xml version="1.0" encoding="utf-8"?>
<sst xmlns="http://schemas.openxmlformats.org/spreadsheetml/2006/main" count="66" uniqueCount="33">
  <si>
    <t>Produktkenntnisse</t>
  </si>
  <si>
    <t>Kommunikation</t>
  </si>
  <si>
    <t>Motivation</t>
  </si>
  <si>
    <t>Logistik</t>
  </si>
  <si>
    <t>Zahlenverständnis</t>
  </si>
  <si>
    <t>Lieferantenbetreuung</t>
  </si>
  <si>
    <t>Projekterfahrung</t>
  </si>
  <si>
    <t>Moderation/Präsentation</t>
  </si>
  <si>
    <t>Verhandlungsführung</t>
  </si>
  <si>
    <t>Durchsetzungsstärke</t>
  </si>
  <si>
    <t>Teamfaktor / Vertretungsvorbereitung etc.</t>
  </si>
  <si>
    <t>Unternehmensidentifikation</t>
  </si>
  <si>
    <t>Zielvorgabeneinhaltung</t>
  </si>
  <si>
    <t>Ordnung/Sauberkeit Arbeitsplatz</t>
  </si>
  <si>
    <t>Kompetenz</t>
  </si>
  <si>
    <t>Eigeneinschätzung</t>
  </si>
  <si>
    <t>Einschätzung Leitung</t>
  </si>
  <si>
    <t>Gesamtteam</t>
  </si>
  <si>
    <t>Durchschnitt</t>
  </si>
  <si>
    <t>Fachlicher Entwicklungsgrad</t>
  </si>
  <si>
    <t>Mitarbeiter 1</t>
  </si>
  <si>
    <t>Mitarbeiter 2</t>
  </si>
  <si>
    <t>Mitarbeiter 3</t>
  </si>
  <si>
    <t>Mitarbeiter 4</t>
  </si>
  <si>
    <t>Mitarbeiter 5</t>
  </si>
  <si>
    <t>Mitarbeiter 6</t>
  </si>
  <si>
    <t>Mitarbeiter 7</t>
  </si>
  <si>
    <t>Mitarbeiter 8</t>
  </si>
  <si>
    <t>Mitarbeiter 9</t>
  </si>
  <si>
    <t>Mitarbeiter 10</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</si>
  <si>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</si>
  <si>
    <r>
      <rPr>
        <u/>
        <sz val="11"/>
        <color theme="1"/>
        <rFont val="Verdana"/>
        <family val="2"/>
      </rPr>
      <t>Legende:</t>
    </r>
    <r>
      <rPr>
        <sz val="11"/>
        <color theme="1"/>
        <rFont val="Verdana"/>
        <family val="2"/>
      </rPr>
      <t xml:space="preserve"> 1 = sehr gut, 2 = gut, 3 = befriedigend, 4 = ausreichend, 5 = mangelhaft, 6 = ungenügend</t>
    </r>
  </si>
  <si>
    <t>Prozesse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</si>
</sst>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 x14ac:knownFonts="1">
    <font>
      <sz val="11"/>
      <color theme="1"/>
      <name val="Calibri"/>
      <family val="2"/>
      <scheme val="minor"/>
    </font>
    <font>
      <b/>
      <sz val="11"/>
      <color theme="1"/>
      <name val="Verdana"/>
      <family val="2"/>
    </font>
    <font>
      <sz val="11"/>
      <color theme="1"/>
      <name val="Verdana"/>
      <family val="2"/>
    </font>
    <font>
      <u/>
      <sz val="11"/>
      <color theme="1"/>
      <name val="Verdana"/>
      <family val="2"/>
    </font>
  </fonts>
  <fills count="7">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17">
    <xf numFmtId="0" fontId="0" fillId="0" borderId="0" xfId="0"/>
    <xf numFmtId="0" fontId="1" fillId="2" borderId="0" xfId="0" applyFont="1" applyFill="1" applyAlignment="1">
      <alignment horizontal="left" vertical="top"/>
    </xf>
    <xf numFmtId="0" fontId="1" fillId="3" borderId="0" xfId="0" applyFont="1" applyFill="1" applyAlignment="1"/>
    <xf numFmtId="0" fontId="1" fillId="0" borderId="0" xfId="0" applyFont="1" applyAlignment="1"/>
    <xf numFmtId="0" fontId="2" fillId="0" borderId="0" xfId="0" applyFont="1"/>
    <xf numFmtId="0" fontId="1" fillId="5" borderId="0" xfId="0" applyFont="1" applyFill="1"/>
    <xf numFmtId="0" fontId="1" fillId="6" borderId="0" xfId="0" applyFont="1" applyFill="1"/>
    <xf numFmtId="0" fontId="2" fillId="2" borderId="0" xfId="0" applyFont="1" applyFill="1"/>
    <xf numFmtId="164" fontId="1" fillId="3" borderId="0" xfId="0" applyNumberFormat="1" applyFont="1" applyFill="1"/>
    <xf numFmtId="164" fontId="2" fillId="0" borderId="0" xfId="0" applyNumberFormat="1" applyFont="1"/>
    <xf numFmtId="0" fontId="1" fillId="4" borderId="0" xfId="0" applyFont="1" applyFill="1"/>
    <xf numFmtId="164" fontId="1" fillId="4" borderId="0" xfId="0" applyNumberFormat="1" applyFont="1" applyFill="1"/>
    <xf numFmtId="0" fontId="2" fillId="0" borderId="0" xfId="0" applyFont="1" applyAlignment="1">
      <alignment vertical="top" wrapText="1"/>
    </xf>
    <xf numFmtId="0" fontId="2" fillId="0" borderId="0" xfId="0" applyFont="1" applyAlignment="1">
      <alignment horizontal="left" vertical="top" wrapText="1"/>
    </xf>
    <xf numFmtId="0" fontId="2" fillId="0" borderId="0" xfId="0" applyFont="1" applyFill="1" applyAlignment="1">
      <alignment horizontal="left" vertical="top" wrapText="1"/>
    </xf>
    <xf numFmtId="0" fontId="1" fillId="6" borderId="0" xfId="0" applyFont="1" applyFill="1" applyAlignment="1">
      <alignment horizontal="center"/>
    </xf>
    <xf numFmtId="0" fontId="1" fillId="5" borderId="0" xfId="0" applyFont="1" applyFill="1" applyAlignment="1">
      <alignment horizont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Gesamtteam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Kompetenzanalyse!$B$1:$B$2</c:f>
              <c:strCache>
                <c:ptCount val="2"/>
                <c:pt idx="0">
                  <c:v>Gesamtteam</c:v>
                </c:pt>
                <c:pt idx="1">
                  <c:v>Eigeneinschätzung</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Kompetenzanalyse!$B$3:$B$19</c:f>
              <c:numCache>
                <c:formatCode>0.0</c:formatCode>
                <c:ptCount val="17"/>
                <c:pt idx="0">
                  <c:v>2.4</c:v>
                </c:pt>
                <c:pt idx="1">
                  <c:v>2.6</c:v>
                </c:pt>
                <c:pt idx="2">
                  <c:v>1.8</c:v>
                </c:pt>
                <c:pt idx="3">
                  <c:v>2.1</c:v>
                </c:pt>
                <c:pt idx="4">
                  <c:v>2</c:v>
                </c:pt>
                <c:pt idx="5">
                  <c:v>1.9</c:v>
                </c:pt>
                <c:pt idx="6">
                  <c:v>2.4</c:v>
                </c:pt>
                <c:pt idx="7">
                  <c:v>2.4</c:v>
                </c:pt>
                <c:pt idx="8">
                  <c:v>3.1</c:v>
                </c:pt>
                <c:pt idx="9">
                  <c:v>3.4</c:v>
                </c:pt>
                <c:pt idx="10">
                  <c:v>3.1</c:v>
                </c:pt>
                <c:pt idx="11">
                  <c:v>2.2000000000000002</c:v>
                </c:pt>
                <c:pt idx="12">
                  <c:v>1.9</c:v>
                </c:pt>
                <c:pt idx="13">
                  <c:v>1.9</c:v>
                </c:pt>
                <c:pt idx="14">
                  <c:v>2.1</c:v>
                </c:pt>
                <c:pt idx="15">
                  <c:v>1.5</c:v>
                </c:pt>
                <c:pt idx="16">
                  <c:v>2.3000000000000003</c:v>
                </c:pt>
              </c:numCache>
            </c:numRef>
          </c:val>
          <c:smooth val="0"/>
          <c:extLst>
            <c:ext xmlns:c16="http://schemas.microsoft.com/office/drawing/2014/chart" uri="{C3380CC4-5D6E-409C-BE32-E72D297353CC}">
              <c16:uniqueId val="{00000000-3B4C-4A25-B2AE-3472FD73C69A}"/>
            </c:ext>
          </c:extLst>
        </c:ser>
        <c:ser>
          <c:idx val="1"/>
          <c:order val="1"/>
          <c:tx>
            <c:strRef>
              <c:f>Kompetenzanalyse!$C$1:$C$2</c:f>
              <c:strCache>
                <c:ptCount val="2"/>
                <c:pt idx="0">
                  <c:v>Gesamtteam</c:v>
                </c:pt>
                <c:pt idx="1">
                  <c:v>Einschätzung Leitung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Kompetenzanalyse!$C$3:$C$19</c:f>
              <c:numCache>
                <c:formatCode>0.0</c:formatCode>
                <c:ptCount val="17"/>
                <c:pt idx="0">
                  <c:v>2.9</c:v>
                </c:pt>
                <c:pt idx="1">
                  <c:v>2.6</c:v>
                </c:pt>
                <c:pt idx="2">
                  <c:v>2.2999999999999998</c:v>
                </c:pt>
                <c:pt idx="3">
                  <c:v>2.6</c:v>
                </c:pt>
                <c:pt idx="4">
                  <c:v>2.4</c:v>
                </c:pt>
                <c:pt idx="5">
                  <c:v>2.2999999999999998</c:v>
                </c:pt>
                <c:pt idx="6">
                  <c:v>3</c:v>
                </c:pt>
                <c:pt idx="7">
                  <c:v>2.6</c:v>
                </c:pt>
                <c:pt idx="8">
                  <c:v>3.8</c:v>
                </c:pt>
                <c:pt idx="9">
                  <c:v>3.9</c:v>
                </c:pt>
                <c:pt idx="10">
                  <c:v>3.8</c:v>
                </c:pt>
                <c:pt idx="11">
                  <c:v>3.2</c:v>
                </c:pt>
                <c:pt idx="12">
                  <c:v>1.8</c:v>
                </c:pt>
                <c:pt idx="13">
                  <c:v>2.2999999999999998</c:v>
                </c:pt>
                <c:pt idx="14">
                  <c:v>2.5</c:v>
                </c:pt>
                <c:pt idx="15">
                  <c:v>2</c:v>
                </c:pt>
                <c:pt idx="16">
                  <c:v>2.75</c:v>
                </c:pt>
              </c:numCache>
            </c:numRef>
          </c:val>
          <c:smooth val="0"/>
          <c:extLst>
            <c:ext xmlns:c16="http://schemas.microsoft.com/office/drawing/2014/chart" uri="{C3380CC4-5D6E-409C-BE32-E72D297353CC}">
              <c16:uniqueId val="{00000001-3B4C-4A25-B2AE-3472FD73C69A}"/>
            </c:ext>
          </c:extLst>
        </c:ser>
        <c:ser>
          <c:idx val="2"/>
          <c:order val="2"/>
          <c:tx>
            <c:strRef>
              <c:f>Kompetenzanalyse!$D$1:$D$2</c:f>
              <c:strCache>
                <c:ptCount val="2"/>
                <c:pt idx="0">
                  <c:v>Gesamtteam</c:v>
                </c:pt>
                <c:pt idx="1">
                  <c:v>Durchschnitt</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2-3B4C-4A25-B2AE-3472FD73C69A}"/>
            </c:ext>
          </c:extLst>
        </c:ser>
        <c:dLbls>
          <c:showLegendKey val="0"/>
          <c:showVal val="0"/>
          <c:showCatName val="0"/>
          <c:showSerName val="0"/>
          <c:showPercent val="0"/>
          <c:showBubbleSize val="0"/>
        </c:dLbls>
        <c:marker val="1"/>
        <c:smooth val="0"/>
        <c:axId val="531386656"/>
        <c:axId val="531383376"/>
      </c:lineChart>
      <c:catAx>
        <c:axId val="5313866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31383376"/>
        <c:crosses val="max"/>
        <c:auto val="1"/>
        <c:lblAlgn val="ctr"/>
        <c:lblOffset val="100"/>
        <c:noMultiLvlLbl val="0"/>
      </c:catAx>
      <c:valAx>
        <c:axId val="531383376"/>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31386656"/>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 1</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ECD7-4F8E-A6BC-50DB8637B2AF}"/>
            </c:ext>
          </c:extLst>
        </c:ser>
        <c:ser>
          <c:idx val="1"/>
          <c:order val="1"/>
          <c:tx>
            <c:strRef>
              <c:f>Kompetenzanalyse!$E$1:$E$2</c:f>
              <c:strCache>
                <c:ptCount val="2"/>
                <c:pt idx="0">
                  <c:v>Mitarbeiter 1</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Kompetenzanalyse!$E$3:$E$19</c:f>
              <c:numCache>
                <c:formatCode>General</c:formatCode>
                <c:ptCount val="17"/>
                <c:pt idx="0">
                  <c:v>3</c:v>
                </c:pt>
                <c:pt idx="1">
                  <c:v>3</c:v>
                </c:pt>
                <c:pt idx="2">
                  <c:v>2</c:v>
                </c:pt>
                <c:pt idx="3">
                  <c:v>2</c:v>
                </c:pt>
                <c:pt idx="4">
                  <c:v>2</c:v>
                </c:pt>
                <c:pt idx="5">
                  <c:v>4</c:v>
                </c:pt>
                <c:pt idx="6">
                  <c:v>3</c:v>
                </c:pt>
                <c:pt idx="7">
                  <c:v>3</c:v>
                </c:pt>
                <c:pt idx="8">
                  <c:v>2</c:v>
                </c:pt>
                <c:pt idx="9">
                  <c:v>3</c:v>
                </c:pt>
                <c:pt idx="10">
                  <c:v>2</c:v>
                </c:pt>
                <c:pt idx="11">
                  <c:v>3</c:v>
                </c:pt>
                <c:pt idx="12">
                  <c:v>2</c:v>
                </c:pt>
                <c:pt idx="13">
                  <c:v>2</c:v>
                </c:pt>
                <c:pt idx="14">
                  <c:v>1</c:v>
                </c:pt>
                <c:pt idx="15">
                  <c:v>3</c:v>
                </c:pt>
                <c:pt idx="16" formatCode="0.0">
                  <c:v>2.5</c:v>
                </c:pt>
              </c:numCache>
            </c:numRef>
          </c:val>
          <c:smooth val="0"/>
          <c:extLst>
            <c:ext xmlns:c16="http://schemas.microsoft.com/office/drawing/2014/chart" uri="{C3380CC4-5D6E-409C-BE32-E72D297353CC}">
              <c16:uniqueId val="{00000001-ECD7-4F8E-A6BC-50DB8637B2AF}"/>
            </c:ext>
          </c:extLst>
        </c:ser>
        <c:ser>
          <c:idx val="2"/>
          <c:order val="2"/>
          <c:tx>
            <c:strRef>
              <c:f>Kompetenzanalyse!$F$1:$F$2</c:f>
              <c:strCache>
                <c:ptCount val="2"/>
                <c:pt idx="0">
                  <c:v>Mitarbeiter 1</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Kompetenzanalyse!$F$3:$F$19</c:f>
              <c:numCache>
                <c:formatCode>General</c:formatCode>
                <c:ptCount val="17"/>
                <c:pt idx="0">
                  <c:v>3</c:v>
                </c:pt>
                <c:pt idx="1">
                  <c:v>2</c:v>
                </c:pt>
                <c:pt idx="2">
                  <c:v>2</c:v>
                </c:pt>
                <c:pt idx="3">
                  <c:v>3</c:v>
                </c:pt>
                <c:pt idx="4">
                  <c:v>2</c:v>
                </c:pt>
                <c:pt idx="5">
                  <c:v>3</c:v>
                </c:pt>
                <c:pt idx="6">
                  <c:v>3</c:v>
                </c:pt>
                <c:pt idx="7">
                  <c:v>2</c:v>
                </c:pt>
                <c:pt idx="8">
                  <c:v>4</c:v>
                </c:pt>
                <c:pt idx="9">
                  <c:v>4</c:v>
                </c:pt>
                <c:pt idx="10">
                  <c:v>3</c:v>
                </c:pt>
                <c:pt idx="11">
                  <c:v>4</c:v>
                </c:pt>
                <c:pt idx="12">
                  <c:v>2</c:v>
                </c:pt>
                <c:pt idx="13">
                  <c:v>2</c:v>
                </c:pt>
                <c:pt idx="14">
                  <c:v>2</c:v>
                </c:pt>
                <c:pt idx="15">
                  <c:v>3</c:v>
                </c:pt>
                <c:pt idx="16" formatCode="0.0">
                  <c:v>2.75</c:v>
                </c:pt>
              </c:numCache>
            </c:numRef>
          </c:val>
          <c:smooth val="0"/>
          <c:extLst>
            <c:ext xmlns:c16="http://schemas.microsoft.com/office/drawing/2014/chart" uri="{C3380CC4-5D6E-409C-BE32-E72D297353CC}">
              <c16:uniqueId val="{00000002-ECD7-4F8E-A6BC-50DB8637B2AF}"/>
            </c:ext>
          </c:extLst>
        </c:ser>
        <c:ser>
          <c:idx val="3"/>
          <c:order val="3"/>
          <c:tx>
            <c:strRef>
              <c:f>Kompetenzanalyse!$G$1:$G$2</c:f>
              <c:strCache>
                <c:ptCount val="2"/>
                <c:pt idx="0">
                  <c:v>Mitarbeiter 1</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Kompetenzanalyse!$G$3:$G$19</c:f>
              <c:numCache>
                <c:formatCode>0.0</c:formatCode>
                <c:ptCount val="17"/>
                <c:pt idx="0">
                  <c:v>3</c:v>
                </c:pt>
                <c:pt idx="1">
                  <c:v>2.5</c:v>
                </c:pt>
                <c:pt idx="2">
                  <c:v>2</c:v>
                </c:pt>
                <c:pt idx="3">
                  <c:v>2.5</c:v>
                </c:pt>
                <c:pt idx="4">
                  <c:v>2</c:v>
                </c:pt>
                <c:pt idx="5">
                  <c:v>3.5</c:v>
                </c:pt>
                <c:pt idx="6">
                  <c:v>3</c:v>
                </c:pt>
                <c:pt idx="7">
                  <c:v>2.5</c:v>
                </c:pt>
                <c:pt idx="8">
                  <c:v>3</c:v>
                </c:pt>
                <c:pt idx="9">
                  <c:v>3.5</c:v>
                </c:pt>
                <c:pt idx="10">
                  <c:v>2.5</c:v>
                </c:pt>
                <c:pt idx="11">
                  <c:v>3.5</c:v>
                </c:pt>
                <c:pt idx="12">
                  <c:v>2</c:v>
                </c:pt>
                <c:pt idx="13">
                  <c:v>2</c:v>
                </c:pt>
                <c:pt idx="14">
                  <c:v>1.5</c:v>
                </c:pt>
                <c:pt idx="15">
                  <c:v>3</c:v>
                </c:pt>
                <c:pt idx="16">
                  <c:v>2.625</c:v>
                </c:pt>
              </c:numCache>
            </c:numRef>
          </c:val>
          <c:smooth val="0"/>
          <c:extLst>
            <c:ext xmlns:c16="http://schemas.microsoft.com/office/drawing/2014/chart" uri="{C3380CC4-5D6E-409C-BE32-E72D297353CC}">
              <c16:uniqueId val="{00000003-ECD7-4F8E-A6BC-50DB8637B2AF}"/>
            </c:ext>
          </c:extLst>
        </c:ser>
        <c:dLbls>
          <c:showLegendKey val="0"/>
          <c:showVal val="0"/>
          <c:showCatName val="0"/>
          <c:showSerName val="0"/>
          <c:showPercent val="0"/>
          <c:showBubbleSize val="0"/>
        </c:dLbls>
        <c:marker val="1"/>
        <c:smooth val="0"/>
        <c:axId val="111410560"/>
        <c:axId val="111883776"/>
      </c:lineChart>
      <c:catAx>
        <c:axId val="1114105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11883776"/>
        <c:crosses val="max"/>
        <c:auto val="1"/>
        <c:lblAlgn val="ctr"/>
        <c:lblOffset val="100"/>
        <c:noMultiLvlLbl val="0"/>
      </c:catAx>
      <c:valAx>
        <c:axId val="111883776"/>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11410560"/>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 2</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F455-4A62-A76D-0D66894A8D1A}"/>
            </c:ext>
          </c:extLst>
        </c:ser>
        <c:ser>
          <c:idx val="1"/>
          <c:order val="1"/>
          <c:tx>
            <c:strRef>
              <c:f>Kompetenzanalyse!$H$1:$H$2</c:f>
              <c:strCache>
                <c:ptCount val="2"/>
                <c:pt idx="0">
                  <c:v>Mitarbeiter 2</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Kompetenzanalyse!$H$3:$H$19</c:f>
              <c:numCache>
                <c:formatCode>General</c:formatCode>
                <c:ptCount val="17"/>
                <c:pt idx="0">
                  <c:v>2</c:v>
                </c:pt>
                <c:pt idx="1">
                  <c:v>3</c:v>
                </c:pt>
                <c:pt idx="2">
                  <c:v>1</c:v>
                </c:pt>
                <c:pt idx="3">
                  <c:v>2</c:v>
                </c:pt>
                <c:pt idx="4">
                  <c:v>2</c:v>
                </c:pt>
                <c:pt idx="5">
                  <c:v>1</c:v>
                </c:pt>
                <c:pt idx="6">
                  <c:v>1</c:v>
                </c:pt>
                <c:pt idx="7">
                  <c:v>3</c:v>
                </c:pt>
                <c:pt idx="8">
                  <c:v>3</c:v>
                </c:pt>
                <c:pt idx="9">
                  <c:v>4</c:v>
                </c:pt>
                <c:pt idx="10">
                  <c:v>3</c:v>
                </c:pt>
                <c:pt idx="11">
                  <c:v>2</c:v>
                </c:pt>
                <c:pt idx="12">
                  <c:v>2</c:v>
                </c:pt>
                <c:pt idx="13">
                  <c:v>3</c:v>
                </c:pt>
                <c:pt idx="14">
                  <c:v>3</c:v>
                </c:pt>
                <c:pt idx="15">
                  <c:v>1</c:v>
                </c:pt>
                <c:pt idx="16" formatCode="0.0">
                  <c:v>2.25</c:v>
                </c:pt>
              </c:numCache>
            </c:numRef>
          </c:val>
          <c:smooth val="0"/>
          <c:extLst>
            <c:ext xmlns:c16="http://schemas.microsoft.com/office/drawing/2014/chart" uri="{C3380CC4-5D6E-409C-BE32-E72D297353CC}">
              <c16:uniqueId val="{00000001-F455-4A62-A76D-0D66894A8D1A}"/>
            </c:ext>
          </c:extLst>
        </c:ser>
        <c:ser>
          <c:idx val="2"/>
          <c:order val="2"/>
          <c:tx>
            <c:strRef>
              <c:f>Kompetenzanalyse!$I$1:$I$2</c:f>
              <c:strCache>
                <c:ptCount val="2"/>
                <c:pt idx="0">
                  <c:v>Mitarbeiter 2</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Kompetenzanalyse!$I$3:$I$19</c:f>
              <c:numCache>
                <c:formatCode>General</c:formatCode>
                <c:ptCount val="17"/>
                <c:pt idx="0">
                  <c:v>3</c:v>
                </c:pt>
                <c:pt idx="1">
                  <c:v>3</c:v>
                </c:pt>
                <c:pt idx="2">
                  <c:v>2</c:v>
                </c:pt>
                <c:pt idx="3">
                  <c:v>3</c:v>
                </c:pt>
                <c:pt idx="4">
                  <c:v>3</c:v>
                </c:pt>
                <c:pt idx="5">
                  <c:v>2</c:v>
                </c:pt>
                <c:pt idx="6">
                  <c:v>3</c:v>
                </c:pt>
                <c:pt idx="7">
                  <c:v>3</c:v>
                </c:pt>
                <c:pt idx="8">
                  <c:v>4</c:v>
                </c:pt>
                <c:pt idx="9">
                  <c:v>4</c:v>
                </c:pt>
                <c:pt idx="10">
                  <c:v>4</c:v>
                </c:pt>
                <c:pt idx="11">
                  <c:v>3</c:v>
                </c:pt>
                <c:pt idx="12">
                  <c:v>2</c:v>
                </c:pt>
                <c:pt idx="13">
                  <c:v>3</c:v>
                </c:pt>
                <c:pt idx="14">
                  <c:v>3</c:v>
                </c:pt>
                <c:pt idx="15">
                  <c:v>2</c:v>
                </c:pt>
                <c:pt idx="16" formatCode="0.0">
                  <c:v>2.9375</c:v>
                </c:pt>
              </c:numCache>
            </c:numRef>
          </c:val>
          <c:smooth val="0"/>
          <c:extLst>
            <c:ext xmlns:c16="http://schemas.microsoft.com/office/drawing/2014/chart" uri="{C3380CC4-5D6E-409C-BE32-E72D297353CC}">
              <c16:uniqueId val="{00000002-F455-4A62-A76D-0D66894A8D1A}"/>
            </c:ext>
          </c:extLst>
        </c:ser>
        <c:ser>
          <c:idx val="3"/>
          <c:order val="3"/>
          <c:tx>
            <c:strRef>
              <c:f>Kompetenzanalyse!$J$1:$J$2</c:f>
              <c:strCache>
                <c:ptCount val="2"/>
                <c:pt idx="0">
                  <c:v>Mitarbeiter 2</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Kompetenzanalyse!$J$3:$J$19</c:f>
              <c:numCache>
                <c:formatCode>0.0</c:formatCode>
                <c:ptCount val="17"/>
                <c:pt idx="0">
                  <c:v>2.5</c:v>
                </c:pt>
                <c:pt idx="1">
                  <c:v>3</c:v>
                </c:pt>
                <c:pt idx="2">
                  <c:v>1.5</c:v>
                </c:pt>
                <c:pt idx="3">
                  <c:v>2.5</c:v>
                </c:pt>
                <c:pt idx="4">
                  <c:v>2.5</c:v>
                </c:pt>
                <c:pt idx="5">
                  <c:v>1.5</c:v>
                </c:pt>
                <c:pt idx="6">
                  <c:v>2</c:v>
                </c:pt>
                <c:pt idx="7">
                  <c:v>3</c:v>
                </c:pt>
                <c:pt idx="8">
                  <c:v>3.5</c:v>
                </c:pt>
                <c:pt idx="9">
                  <c:v>4</c:v>
                </c:pt>
                <c:pt idx="10">
                  <c:v>3.5</c:v>
                </c:pt>
                <c:pt idx="11">
                  <c:v>2.5</c:v>
                </c:pt>
                <c:pt idx="12">
                  <c:v>2</c:v>
                </c:pt>
                <c:pt idx="13">
                  <c:v>3</c:v>
                </c:pt>
                <c:pt idx="14">
                  <c:v>3</c:v>
                </c:pt>
                <c:pt idx="15">
                  <c:v>1.5</c:v>
                </c:pt>
                <c:pt idx="16">
                  <c:v>2.59375</c:v>
                </c:pt>
              </c:numCache>
            </c:numRef>
          </c:val>
          <c:smooth val="0"/>
          <c:extLst>
            <c:ext xmlns:c16="http://schemas.microsoft.com/office/drawing/2014/chart" uri="{C3380CC4-5D6E-409C-BE32-E72D297353CC}">
              <c16:uniqueId val="{00000003-F455-4A62-A76D-0D66894A8D1A}"/>
            </c:ext>
          </c:extLst>
        </c:ser>
        <c:dLbls>
          <c:showLegendKey val="0"/>
          <c:showVal val="0"/>
          <c:showCatName val="0"/>
          <c:showSerName val="0"/>
          <c:showPercent val="0"/>
          <c:showBubbleSize val="0"/>
        </c:dLbls>
        <c:marker val="1"/>
        <c:smooth val="0"/>
        <c:axId val="111924736"/>
        <c:axId val="111926656"/>
      </c:lineChart>
      <c:catAx>
        <c:axId val="111924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11926656"/>
        <c:crosses val="max"/>
        <c:auto val="1"/>
        <c:lblAlgn val="ctr"/>
        <c:lblOffset val="100"/>
        <c:noMultiLvlLbl val="0"/>
      </c:catAx>
      <c:valAx>
        <c:axId val="111926656"/>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11924736"/>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 3</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D832-4937-9C1B-6D9088A79798}"/>
            </c:ext>
          </c:extLst>
        </c:ser>
        <c:ser>
          <c:idx val="1"/>
          <c:order val="1"/>
          <c:tx>
            <c:strRef>
              <c:f>Kompetenzanalyse!$K$1:$K$2</c:f>
              <c:strCache>
                <c:ptCount val="2"/>
                <c:pt idx="0">
                  <c:v>Mitarbeiter 3</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Kompetenzanalyse!$K$3:$K$19</c:f>
              <c:numCache>
                <c:formatCode>General</c:formatCode>
                <c:ptCount val="17"/>
                <c:pt idx="0">
                  <c:v>3</c:v>
                </c:pt>
                <c:pt idx="1">
                  <c:v>3</c:v>
                </c:pt>
                <c:pt idx="2">
                  <c:v>3</c:v>
                </c:pt>
                <c:pt idx="3">
                  <c:v>3</c:v>
                </c:pt>
                <c:pt idx="4">
                  <c:v>3</c:v>
                </c:pt>
                <c:pt idx="5">
                  <c:v>3</c:v>
                </c:pt>
                <c:pt idx="6">
                  <c:v>3</c:v>
                </c:pt>
                <c:pt idx="7">
                  <c:v>2</c:v>
                </c:pt>
                <c:pt idx="8">
                  <c:v>3</c:v>
                </c:pt>
                <c:pt idx="9">
                  <c:v>4</c:v>
                </c:pt>
                <c:pt idx="10">
                  <c:v>4</c:v>
                </c:pt>
                <c:pt idx="11">
                  <c:v>2</c:v>
                </c:pt>
                <c:pt idx="12">
                  <c:v>2</c:v>
                </c:pt>
                <c:pt idx="13">
                  <c:v>2</c:v>
                </c:pt>
                <c:pt idx="14">
                  <c:v>2</c:v>
                </c:pt>
                <c:pt idx="15">
                  <c:v>1</c:v>
                </c:pt>
                <c:pt idx="16" formatCode="0.0">
                  <c:v>2.6875</c:v>
                </c:pt>
              </c:numCache>
            </c:numRef>
          </c:val>
          <c:smooth val="0"/>
          <c:extLst>
            <c:ext xmlns:c16="http://schemas.microsoft.com/office/drawing/2014/chart" uri="{C3380CC4-5D6E-409C-BE32-E72D297353CC}">
              <c16:uniqueId val="{00000001-D832-4937-9C1B-6D9088A79798}"/>
            </c:ext>
          </c:extLst>
        </c:ser>
        <c:ser>
          <c:idx val="2"/>
          <c:order val="2"/>
          <c:tx>
            <c:strRef>
              <c:f>Kompetenzanalyse!$L$1:$L$2</c:f>
              <c:strCache>
                <c:ptCount val="2"/>
                <c:pt idx="0">
                  <c:v>Mitarbeiter 3</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Kompetenzanalyse!$L$3:$L$19</c:f>
              <c:numCache>
                <c:formatCode>General</c:formatCode>
                <c:ptCount val="17"/>
                <c:pt idx="0">
                  <c:v>4</c:v>
                </c:pt>
                <c:pt idx="1">
                  <c:v>4</c:v>
                </c:pt>
                <c:pt idx="2">
                  <c:v>4</c:v>
                </c:pt>
                <c:pt idx="3">
                  <c:v>3</c:v>
                </c:pt>
                <c:pt idx="4">
                  <c:v>3</c:v>
                </c:pt>
                <c:pt idx="5">
                  <c:v>3</c:v>
                </c:pt>
                <c:pt idx="6">
                  <c:v>3</c:v>
                </c:pt>
                <c:pt idx="7">
                  <c:v>3</c:v>
                </c:pt>
                <c:pt idx="8">
                  <c:v>4</c:v>
                </c:pt>
                <c:pt idx="9">
                  <c:v>4</c:v>
                </c:pt>
                <c:pt idx="10">
                  <c:v>4</c:v>
                </c:pt>
                <c:pt idx="11">
                  <c:v>3</c:v>
                </c:pt>
                <c:pt idx="12">
                  <c:v>2</c:v>
                </c:pt>
                <c:pt idx="13">
                  <c:v>4</c:v>
                </c:pt>
                <c:pt idx="14">
                  <c:v>3</c:v>
                </c:pt>
                <c:pt idx="15">
                  <c:v>2</c:v>
                </c:pt>
                <c:pt idx="16" formatCode="0.0">
                  <c:v>3.3125</c:v>
                </c:pt>
              </c:numCache>
            </c:numRef>
          </c:val>
          <c:smooth val="0"/>
          <c:extLst>
            <c:ext xmlns:c16="http://schemas.microsoft.com/office/drawing/2014/chart" uri="{C3380CC4-5D6E-409C-BE32-E72D297353CC}">
              <c16:uniqueId val="{00000002-D832-4937-9C1B-6D9088A79798}"/>
            </c:ext>
          </c:extLst>
        </c:ser>
        <c:ser>
          <c:idx val="3"/>
          <c:order val="3"/>
          <c:tx>
            <c:strRef>
              <c:f>Kompetenzanalyse!$M$1:$M$2</c:f>
              <c:strCache>
                <c:ptCount val="2"/>
                <c:pt idx="0">
                  <c:v>Mitarbeiter 3</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Kompetenzanalyse!$M$3:$M$19</c:f>
              <c:numCache>
                <c:formatCode>0.0</c:formatCode>
                <c:ptCount val="17"/>
                <c:pt idx="0">
                  <c:v>3.5</c:v>
                </c:pt>
                <c:pt idx="1">
                  <c:v>3.5</c:v>
                </c:pt>
                <c:pt idx="2">
                  <c:v>3.5</c:v>
                </c:pt>
                <c:pt idx="3">
                  <c:v>3</c:v>
                </c:pt>
                <c:pt idx="4">
                  <c:v>3</c:v>
                </c:pt>
                <c:pt idx="5">
                  <c:v>3</c:v>
                </c:pt>
                <c:pt idx="6">
                  <c:v>3</c:v>
                </c:pt>
                <c:pt idx="7">
                  <c:v>2.5</c:v>
                </c:pt>
                <c:pt idx="8">
                  <c:v>3.5</c:v>
                </c:pt>
                <c:pt idx="9">
                  <c:v>4</c:v>
                </c:pt>
                <c:pt idx="10">
                  <c:v>4</c:v>
                </c:pt>
                <c:pt idx="11">
                  <c:v>2.5</c:v>
                </c:pt>
                <c:pt idx="12">
                  <c:v>2</c:v>
                </c:pt>
                <c:pt idx="13">
                  <c:v>3</c:v>
                </c:pt>
                <c:pt idx="14">
                  <c:v>2.5</c:v>
                </c:pt>
                <c:pt idx="15">
                  <c:v>1.5</c:v>
                </c:pt>
                <c:pt idx="16">
                  <c:v>3</c:v>
                </c:pt>
              </c:numCache>
            </c:numRef>
          </c:val>
          <c:smooth val="0"/>
          <c:extLst>
            <c:ext xmlns:c16="http://schemas.microsoft.com/office/drawing/2014/chart" uri="{C3380CC4-5D6E-409C-BE32-E72D297353CC}">
              <c16:uniqueId val="{00000003-D832-4937-9C1B-6D9088A79798}"/>
            </c:ext>
          </c:extLst>
        </c:ser>
        <c:dLbls>
          <c:showLegendKey val="0"/>
          <c:showVal val="0"/>
          <c:showCatName val="0"/>
          <c:showSerName val="0"/>
          <c:showPercent val="0"/>
          <c:showBubbleSize val="0"/>
        </c:dLbls>
        <c:marker val="1"/>
        <c:smooth val="0"/>
        <c:axId val="409753944"/>
        <c:axId val="409749024"/>
      </c:lineChart>
      <c:catAx>
        <c:axId val="409753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09749024"/>
        <c:crosses val="max"/>
        <c:auto val="1"/>
        <c:lblAlgn val="ctr"/>
        <c:lblOffset val="100"/>
        <c:noMultiLvlLbl val="0"/>
      </c:catAx>
      <c:valAx>
        <c:axId val="409749024"/>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09753944"/>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 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2266-4B70-98CE-4F7B3DA96EC7}"/>
            </c:ext>
          </c:extLst>
        </c:ser>
        <c:ser>
          <c:idx val="1"/>
          <c:order val="1"/>
          <c:tx>
            <c:strRef>
              <c:f>Kompetenzanalyse!$N$1:$N$2</c:f>
              <c:strCache>
                <c:ptCount val="2"/>
                <c:pt idx="0">
                  <c:v>Mitarbeiter 4</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Kompetenzanalyse!$N$3:$N$19</c:f>
              <c:numCache>
                <c:formatCode>General</c:formatCode>
                <c:ptCount val="17"/>
                <c:pt idx="0">
                  <c:v>2</c:v>
                </c:pt>
                <c:pt idx="1">
                  <c:v>2</c:v>
                </c:pt>
                <c:pt idx="2">
                  <c:v>1</c:v>
                </c:pt>
                <c:pt idx="3">
                  <c:v>3</c:v>
                </c:pt>
                <c:pt idx="4">
                  <c:v>2</c:v>
                </c:pt>
                <c:pt idx="5">
                  <c:v>2</c:v>
                </c:pt>
                <c:pt idx="6">
                  <c:v>3</c:v>
                </c:pt>
                <c:pt idx="7">
                  <c:v>2</c:v>
                </c:pt>
                <c:pt idx="8">
                  <c:v>4</c:v>
                </c:pt>
                <c:pt idx="9">
                  <c:v>4</c:v>
                </c:pt>
                <c:pt idx="10">
                  <c:v>4</c:v>
                </c:pt>
                <c:pt idx="11">
                  <c:v>3</c:v>
                </c:pt>
                <c:pt idx="12">
                  <c:v>1</c:v>
                </c:pt>
                <c:pt idx="13">
                  <c:v>1</c:v>
                </c:pt>
                <c:pt idx="14">
                  <c:v>2</c:v>
                </c:pt>
                <c:pt idx="15">
                  <c:v>2</c:v>
                </c:pt>
                <c:pt idx="16" formatCode="0.0">
                  <c:v>2.375</c:v>
                </c:pt>
              </c:numCache>
            </c:numRef>
          </c:val>
          <c:smooth val="0"/>
          <c:extLst>
            <c:ext xmlns:c16="http://schemas.microsoft.com/office/drawing/2014/chart" uri="{C3380CC4-5D6E-409C-BE32-E72D297353CC}">
              <c16:uniqueId val="{00000001-2266-4B70-98CE-4F7B3DA96EC7}"/>
            </c:ext>
          </c:extLst>
        </c:ser>
        <c:ser>
          <c:idx val="2"/>
          <c:order val="2"/>
          <c:tx>
            <c:strRef>
              <c:f>Kompetenzanalyse!$O$1:$O$2</c:f>
              <c:strCache>
                <c:ptCount val="2"/>
                <c:pt idx="0">
                  <c:v>Mitarbeiter 4</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Kompetenzanalyse!$O$3:$O$19</c:f>
              <c:numCache>
                <c:formatCode>General</c:formatCode>
                <c:ptCount val="17"/>
                <c:pt idx="0">
                  <c:v>2</c:v>
                </c:pt>
                <c:pt idx="1">
                  <c:v>2</c:v>
                </c:pt>
                <c:pt idx="2">
                  <c:v>2</c:v>
                </c:pt>
                <c:pt idx="3">
                  <c:v>2</c:v>
                </c:pt>
                <c:pt idx="4">
                  <c:v>2</c:v>
                </c:pt>
                <c:pt idx="5">
                  <c:v>3</c:v>
                </c:pt>
                <c:pt idx="6">
                  <c:v>3</c:v>
                </c:pt>
                <c:pt idx="7">
                  <c:v>2</c:v>
                </c:pt>
                <c:pt idx="8">
                  <c:v>4</c:v>
                </c:pt>
                <c:pt idx="9">
                  <c:v>4</c:v>
                </c:pt>
                <c:pt idx="10">
                  <c:v>4</c:v>
                </c:pt>
                <c:pt idx="11">
                  <c:v>3</c:v>
                </c:pt>
                <c:pt idx="12">
                  <c:v>1</c:v>
                </c:pt>
                <c:pt idx="13">
                  <c:v>2</c:v>
                </c:pt>
                <c:pt idx="14">
                  <c:v>2</c:v>
                </c:pt>
                <c:pt idx="15">
                  <c:v>2</c:v>
                </c:pt>
                <c:pt idx="16" formatCode="0.0">
                  <c:v>2.5</c:v>
                </c:pt>
              </c:numCache>
            </c:numRef>
          </c:val>
          <c:smooth val="0"/>
          <c:extLst>
            <c:ext xmlns:c16="http://schemas.microsoft.com/office/drawing/2014/chart" uri="{C3380CC4-5D6E-409C-BE32-E72D297353CC}">
              <c16:uniqueId val="{00000002-2266-4B70-98CE-4F7B3DA96EC7}"/>
            </c:ext>
          </c:extLst>
        </c:ser>
        <c:ser>
          <c:idx val="3"/>
          <c:order val="3"/>
          <c:tx>
            <c:strRef>
              <c:f>Kompetenzanalyse!$P$1:$P$2</c:f>
              <c:strCache>
                <c:ptCount val="2"/>
                <c:pt idx="0">
                  <c:v>Mitarbeiter 4</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Kompetenzanalyse!$P$3:$P$19</c:f>
              <c:numCache>
                <c:formatCode>0.0</c:formatCode>
                <c:ptCount val="17"/>
                <c:pt idx="0">
                  <c:v>2</c:v>
                </c:pt>
                <c:pt idx="1">
                  <c:v>2</c:v>
                </c:pt>
                <c:pt idx="2">
                  <c:v>1.5</c:v>
                </c:pt>
                <c:pt idx="3">
                  <c:v>2.5</c:v>
                </c:pt>
                <c:pt idx="4">
                  <c:v>2</c:v>
                </c:pt>
                <c:pt idx="5">
                  <c:v>2.5</c:v>
                </c:pt>
                <c:pt idx="6">
                  <c:v>3</c:v>
                </c:pt>
                <c:pt idx="7">
                  <c:v>2</c:v>
                </c:pt>
                <c:pt idx="8">
                  <c:v>4</c:v>
                </c:pt>
                <c:pt idx="9">
                  <c:v>4</c:v>
                </c:pt>
                <c:pt idx="10">
                  <c:v>4</c:v>
                </c:pt>
                <c:pt idx="11">
                  <c:v>3</c:v>
                </c:pt>
                <c:pt idx="12">
                  <c:v>1</c:v>
                </c:pt>
                <c:pt idx="13">
                  <c:v>1.5</c:v>
                </c:pt>
                <c:pt idx="14">
                  <c:v>2</c:v>
                </c:pt>
                <c:pt idx="15">
                  <c:v>2</c:v>
                </c:pt>
                <c:pt idx="16">
                  <c:v>2.4375</c:v>
                </c:pt>
              </c:numCache>
            </c:numRef>
          </c:val>
          <c:smooth val="0"/>
          <c:extLst>
            <c:ext xmlns:c16="http://schemas.microsoft.com/office/drawing/2014/chart" uri="{C3380CC4-5D6E-409C-BE32-E72D297353CC}">
              <c16:uniqueId val="{00000003-2266-4B70-98CE-4F7B3DA96EC7}"/>
            </c:ext>
          </c:extLst>
        </c:ser>
        <c:dLbls>
          <c:showLegendKey val="0"/>
          <c:showVal val="0"/>
          <c:showCatName val="0"/>
          <c:showSerName val="0"/>
          <c:showPercent val="0"/>
          <c:showBubbleSize val="0"/>
        </c:dLbls>
        <c:marker val="1"/>
        <c:smooth val="0"/>
        <c:axId val="256304752"/>
        <c:axId val="256302784"/>
      </c:lineChart>
      <c:catAx>
        <c:axId val="2563047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256302784"/>
        <c:crosses val="max"/>
        <c:auto val="1"/>
        <c:lblAlgn val="ctr"/>
        <c:lblOffset val="100"/>
        <c:noMultiLvlLbl val="0"/>
      </c:catAx>
      <c:valAx>
        <c:axId val="256302784"/>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256304752"/>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 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CC6F-4821-AE4A-478C8C6C1BC4}"/>
            </c:ext>
          </c:extLst>
        </c:ser>
        <c:ser>
          <c:idx val="1"/>
          <c:order val="1"/>
          <c:tx>
            <c:strRef>
              <c:f>Kompetenzanalyse!$Q$1:$Q$2</c:f>
              <c:strCache>
                <c:ptCount val="2"/>
                <c:pt idx="0">
                  <c:v>Mitarbeiter 5</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Kompetenzanalyse!$Q$3:$Q$19</c:f>
              <c:numCache>
                <c:formatCode>General</c:formatCode>
                <c:ptCount val="17"/>
                <c:pt idx="0">
                  <c:v>2</c:v>
                </c:pt>
                <c:pt idx="1">
                  <c:v>3</c:v>
                </c:pt>
                <c:pt idx="2">
                  <c:v>1</c:v>
                </c:pt>
                <c:pt idx="3">
                  <c:v>2</c:v>
                </c:pt>
                <c:pt idx="4">
                  <c:v>2</c:v>
                </c:pt>
                <c:pt idx="5">
                  <c:v>1</c:v>
                </c:pt>
                <c:pt idx="6">
                  <c:v>1</c:v>
                </c:pt>
                <c:pt idx="7">
                  <c:v>3</c:v>
                </c:pt>
                <c:pt idx="8">
                  <c:v>3</c:v>
                </c:pt>
                <c:pt idx="9">
                  <c:v>4</c:v>
                </c:pt>
                <c:pt idx="10">
                  <c:v>3</c:v>
                </c:pt>
                <c:pt idx="11">
                  <c:v>2</c:v>
                </c:pt>
                <c:pt idx="12">
                  <c:v>2</c:v>
                </c:pt>
                <c:pt idx="13">
                  <c:v>3</c:v>
                </c:pt>
                <c:pt idx="14">
                  <c:v>3</c:v>
                </c:pt>
                <c:pt idx="15">
                  <c:v>1</c:v>
                </c:pt>
                <c:pt idx="16" formatCode="0.0">
                  <c:v>2.25</c:v>
                </c:pt>
              </c:numCache>
            </c:numRef>
          </c:val>
          <c:smooth val="0"/>
          <c:extLst>
            <c:ext xmlns:c16="http://schemas.microsoft.com/office/drawing/2014/chart" uri="{C3380CC4-5D6E-409C-BE32-E72D297353CC}">
              <c16:uniqueId val="{00000001-CC6F-4821-AE4A-478C8C6C1BC4}"/>
            </c:ext>
          </c:extLst>
        </c:ser>
        <c:ser>
          <c:idx val="2"/>
          <c:order val="2"/>
          <c:tx>
            <c:strRef>
              <c:f>Kompetenzanalyse!$R$1:$R$2</c:f>
              <c:strCache>
                <c:ptCount val="2"/>
                <c:pt idx="0">
                  <c:v>Mitarbeiter 5</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Kompetenzanalyse!$R$3:$R$19</c:f>
              <c:numCache>
                <c:formatCode>General</c:formatCode>
                <c:ptCount val="17"/>
                <c:pt idx="0">
                  <c:v>3</c:v>
                </c:pt>
                <c:pt idx="1">
                  <c:v>3</c:v>
                </c:pt>
                <c:pt idx="2">
                  <c:v>2</c:v>
                </c:pt>
                <c:pt idx="3">
                  <c:v>3</c:v>
                </c:pt>
                <c:pt idx="4">
                  <c:v>3</c:v>
                </c:pt>
                <c:pt idx="5">
                  <c:v>2</c:v>
                </c:pt>
                <c:pt idx="6">
                  <c:v>3</c:v>
                </c:pt>
                <c:pt idx="7">
                  <c:v>3</c:v>
                </c:pt>
                <c:pt idx="8">
                  <c:v>4</c:v>
                </c:pt>
                <c:pt idx="9">
                  <c:v>4</c:v>
                </c:pt>
                <c:pt idx="10">
                  <c:v>4</c:v>
                </c:pt>
                <c:pt idx="11">
                  <c:v>3</c:v>
                </c:pt>
                <c:pt idx="12">
                  <c:v>2</c:v>
                </c:pt>
                <c:pt idx="13">
                  <c:v>3</c:v>
                </c:pt>
                <c:pt idx="14">
                  <c:v>3</c:v>
                </c:pt>
                <c:pt idx="15">
                  <c:v>2</c:v>
                </c:pt>
                <c:pt idx="16" formatCode="0.0">
                  <c:v>2.9375</c:v>
                </c:pt>
              </c:numCache>
            </c:numRef>
          </c:val>
          <c:smooth val="0"/>
          <c:extLst>
            <c:ext xmlns:c16="http://schemas.microsoft.com/office/drawing/2014/chart" uri="{C3380CC4-5D6E-409C-BE32-E72D297353CC}">
              <c16:uniqueId val="{00000002-CC6F-4821-AE4A-478C8C6C1BC4}"/>
            </c:ext>
          </c:extLst>
        </c:ser>
        <c:ser>
          <c:idx val="3"/>
          <c:order val="3"/>
          <c:tx>
            <c:strRef>
              <c:f>Kompetenzanalyse!$S$1:$S$2</c:f>
              <c:strCache>
                <c:ptCount val="2"/>
                <c:pt idx="0">
                  <c:v>Mitarbeiter 5</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Kompetenzanalyse!$S$3:$S$19</c:f>
              <c:numCache>
                <c:formatCode>0.0</c:formatCode>
                <c:ptCount val="17"/>
                <c:pt idx="0">
                  <c:v>2.5</c:v>
                </c:pt>
                <c:pt idx="1">
                  <c:v>3</c:v>
                </c:pt>
                <c:pt idx="2">
                  <c:v>1.5</c:v>
                </c:pt>
                <c:pt idx="3">
                  <c:v>2.5</c:v>
                </c:pt>
                <c:pt idx="4">
                  <c:v>2.5</c:v>
                </c:pt>
                <c:pt idx="5">
                  <c:v>1.5</c:v>
                </c:pt>
                <c:pt idx="6">
                  <c:v>2</c:v>
                </c:pt>
                <c:pt idx="7">
                  <c:v>3</c:v>
                </c:pt>
                <c:pt idx="8">
                  <c:v>3.5</c:v>
                </c:pt>
                <c:pt idx="9">
                  <c:v>4</c:v>
                </c:pt>
                <c:pt idx="10">
                  <c:v>3.5</c:v>
                </c:pt>
                <c:pt idx="11">
                  <c:v>2.5</c:v>
                </c:pt>
                <c:pt idx="12">
                  <c:v>2</c:v>
                </c:pt>
                <c:pt idx="13">
                  <c:v>3</c:v>
                </c:pt>
                <c:pt idx="14">
                  <c:v>3</c:v>
                </c:pt>
                <c:pt idx="15">
                  <c:v>1.5</c:v>
                </c:pt>
                <c:pt idx="16">
                  <c:v>2.59375</c:v>
                </c:pt>
              </c:numCache>
            </c:numRef>
          </c:val>
          <c:smooth val="0"/>
          <c:extLst>
            <c:ext xmlns:c16="http://schemas.microsoft.com/office/drawing/2014/chart" uri="{C3380CC4-5D6E-409C-BE32-E72D297353CC}">
              <c16:uniqueId val="{00000003-CC6F-4821-AE4A-478C8C6C1BC4}"/>
            </c:ext>
          </c:extLst>
        </c:ser>
        <c:dLbls>
          <c:showLegendKey val="0"/>
          <c:showVal val="0"/>
          <c:showCatName val="0"/>
          <c:showSerName val="0"/>
          <c:showPercent val="0"/>
          <c:showBubbleSize val="0"/>
        </c:dLbls>
        <c:marker val="1"/>
        <c:smooth val="0"/>
        <c:axId val="505361504"/>
        <c:axId val="505356912"/>
      </c:lineChart>
      <c:catAx>
        <c:axId val="505361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05356912"/>
        <c:crosses val="max"/>
        <c:auto val="1"/>
        <c:lblAlgn val="ctr"/>
        <c:lblOffset val="100"/>
        <c:noMultiLvlLbl val="0"/>
      </c:catAx>
      <c:valAx>
        <c:axId val="505356912"/>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05361504"/>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a:t>
            </a:r>
            <a:r>
              <a:rPr lang="de-DE" baseline="0"/>
              <a:t> 6</a:t>
            </a:r>
            <a:endParaRPr lang="de-D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9525-42CD-9144-D8C05C878096}"/>
            </c:ext>
          </c:extLst>
        </c:ser>
        <c:ser>
          <c:idx val="1"/>
          <c:order val="1"/>
          <c:tx>
            <c:strRef>
              <c:f>Kompetenzanalyse!$T$1:$T$2</c:f>
              <c:strCache>
                <c:ptCount val="2"/>
                <c:pt idx="0">
                  <c:v>Mitarbeiter 6</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Kompetenzanalyse!$T$3:$T$19</c:f>
              <c:numCache>
                <c:formatCode>General</c:formatCode>
                <c:ptCount val="17"/>
                <c:pt idx="0">
                  <c:v>2</c:v>
                </c:pt>
                <c:pt idx="1">
                  <c:v>3</c:v>
                </c:pt>
                <c:pt idx="2">
                  <c:v>2</c:v>
                </c:pt>
                <c:pt idx="3">
                  <c:v>2</c:v>
                </c:pt>
                <c:pt idx="4">
                  <c:v>2</c:v>
                </c:pt>
                <c:pt idx="5">
                  <c:v>1</c:v>
                </c:pt>
                <c:pt idx="6">
                  <c:v>3</c:v>
                </c:pt>
                <c:pt idx="7">
                  <c:v>2</c:v>
                </c:pt>
                <c:pt idx="8">
                  <c:v>2</c:v>
                </c:pt>
                <c:pt idx="9">
                  <c:v>3</c:v>
                </c:pt>
                <c:pt idx="10">
                  <c:v>3</c:v>
                </c:pt>
                <c:pt idx="11">
                  <c:v>2</c:v>
                </c:pt>
                <c:pt idx="12">
                  <c:v>2</c:v>
                </c:pt>
                <c:pt idx="13">
                  <c:v>1</c:v>
                </c:pt>
                <c:pt idx="14">
                  <c:v>2</c:v>
                </c:pt>
                <c:pt idx="15">
                  <c:v>1</c:v>
                </c:pt>
                <c:pt idx="16" formatCode="0.0">
                  <c:v>2.0625</c:v>
                </c:pt>
              </c:numCache>
            </c:numRef>
          </c:val>
          <c:smooth val="0"/>
          <c:extLst>
            <c:ext xmlns:c16="http://schemas.microsoft.com/office/drawing/2014/chart" uri="{C3380CC4-5D6E-409C-BE32-E72D297353CC}">
              <c16:uniqueId val="{00000001-9525-42CD-9144-D8C05C878096}"/>
            </c:ext>
          </c:extLst>
        </c:ser>
        <c:ser>
          <c:idx val="2"/>
          <c:order val="2"/>
          <c:tx>
            <c:strRef>
              <c:f>Kompetenzanalyse!$U$1:$U$2</c:f>
              <c:strCache>
                <c:ptCount val="2"/>
                <c:pt idx="0">
                  <c:v>Mitarbeiter 6</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Kompetenzanalyse!$U$3:$U$19</c:f>
              <c:numCache>
                <c:formatCode>General</c:formatCode>
                <c:ptCount val="17"/>
                <c:pt idx="0">
                  <c:v>2</c:v>
                </c:pt>
                <c:pt idx="1">
                  <c:v>2</c:v>
                </c:pt>
                <c:pt idx="2">
                  <c:v>2</c:v>
                </c:pt>
                <c:pt idx="3">
                  <c:v>1</c:v>
                </c:pt>
                <c:pt idx="4">
                  <c:v>1</c:v>
                </c:pt>
                <c:pt idx="5">
                  <c:v>1</c:v>
                </c:pt>
                <c:pt idx="6">
                  <c:v>2</c:v>
                </c:pt>
                <c:pt idx="7">
                  <c:v>2</c:v>
                </c:pt>
                <c:pt idx="8">
                  <c:v>2</c:v>
                </c:pt>
                <c:pt idx="9">
                  <c:v>3</c:v>
                </c:pt>
                <c:pt idx="10">
                  <c:v>3</c:v>
                </c:pt>
                <c:pt idx="11">
                  <c:v>2</c:v>
                </c:pt>
                <c:pt idx="12">
                  <c:v>1</c:v>
                </c:pt>
                <c:pt idx="13">
                  <c:v>1</c:v>
                </c:pt>
                <c:pt idx="14">
                  <c:v>2</c:v>
                </c:pt>
                <c:pt idx="15">
                  <c:v>1</c:v>
                </c:pt>
                <c:pt idx="16" formatCode="0.0">
                  <c:v>1.75</c:v>
                </c:pt>
              </c:numCache>
            </c:numRef>
          </c:val>
          <c:smooth val="0"/>
          <c:extLst>
            <c:ext xmlns:c16="http://schemas.microsoft.com/office/drawing/2014/chart" uri="{C3380CC4-5D6E-409C-BE32-E72D297353CC}">
              <c16:uniqueId val="{00000002-9525-42CD-9144-D8C05C878096}"/>
            </c:ext>
          </c:extLst>
        </c:ser>
        <c:ser>
          <c:idx val="3"/>
          <c:order val="3"/>
          <c:tx>
            <c:strRef>
              <c:f>Kompetenzanalyse!$V$1:$V$2</c:f>
              <c:strCache>
                <c:ptCount val="2"/>
                <c:pt idx="0">
                  <c:v>Mitarbeiter 6</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Kompetenzanalyse!$V$3:$V$19</c:f>
              <c:numCache>
                <c:formatCode>0.0</c:formatCode>
                <c:ptCount val="17"/>
                <c:pt idx="0">
                  <c:v>2</c:v>
                </c:pt>
                <c:pt idx="1">
                  <c:v>2.5</c:v>
                </c:pt>
                <c:pt idx="2">
                  <c:v>2</c:v>
                </c:pt>
                <c:pt idx="3">
                  <c:v>1.5</c:v>
                </c:pt>
                <c:pt idx="4">
                  <c:v>1.5</c:v>
                </c:pt>
                <c:pt idx="5">
                  <c:v>1</c:v>
                </c:pt>
                <c:pt idx="6">
                  <c:v>2.5</c:v>
                </c:pt>
                <c:pt idx="7">
                  <c:v>2</c:v>
                </c:pt>
                <c:pt idx="8">
                  <c:v>2</c:v>
                </c:pt>
                <c:pt idx="9">
                  <c:v>3</c:v>
                </c:pt>
                <c:pt idx="10">
                  <c:v>3</c:v>
                </c:pt>
                <c:pt idx="11">
                  <c:v>2</c:v>
                </c:pt>
                <c:pt idx="12">
                  <c:v>1.5</c:v>
                </c:pt>
                <c:pt idx="13">
                  <c:v>1</c:v>
                </c:pt>
                <c:pt idx="14">
                  <c:v>2</c:v>
                </c:pt>
                <c:pt idx="15">
                  <c:v>1</c:v>
                </c:pt>
                <c:pt idx="16">
                  <c:v>1.90625</c:v>
                </c:pt>
              </c:numCache>
            </c:numRef>
          </c:val>
          <c:smooth val="0"/>
          <c:extLst>
            <c:ext xmlns:c16="http://schemas.microsoft.com/office/drawing/2014/chart" uri="{C3380CC4-5D6E-409C-BE32-E72D297353CC}">
              <c16:uniqueId val="{00000003-9525-42CD-9144-D8C05C878096}"/>
            </c:ext>
          </c:extLst>
        </c:ser>
        <c:dLbls>
          <c:showLegendKey val="0"/>
          <c:showVal val="0"/>
          <c:showCatName val="0"/>
          <c:showSerName val="0"/>
          <c:showPercent val="0"/>
          <c:showBubbleSize val="0"/>
        </c:dLbls>
        <c:marker val="1"/>
        <c:smooth val="0"/>
        <c:axId val="418027888"/>
        <c:axId val="418031824"/>
      </c:lineChart>
      <c:catAx>
        <c:axId val="418027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8031824"/>
        <c:crosses val="max"/>
        <c:auto val="1"/>
        <c:lblAlgn val="ctr"/>
        <c:lblOffset val="100"/>
        <c:noMultiLvlLbl val="0"/>
      </c:catAx>
      <c:valAx>
        <c:axId val="418031824"/>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8027888"/>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 7</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E712-4734-9CA7-03B73AA1E49E}"/>
            </c:ext>
          </c:extLst>
        </c:ser>
        <c:ser>
          <c:idx val="1"/>
          <c:order val="1"/>
          <c:tx>
            <c:strRef>
              <c:f>Kompetenzanalyse!$W$1:$W$2</c:f>
              <c:strCache>
                <c:ptCount val="2"/>
                <c:pt idx="0">
                  <c:v>Mitarbeiter 7</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Kompetenzanalyse!$W$3:$W$19</c:f>
              <c:numCache>
                <c:formatCode>General</c:formatCode>
                <c:ptCount val="17"/>
                <c:pt idx="0">
                  <c:v>3</c:v>
                </c:pt>
                <c:pt idx="1">
                  <c:v>2</c:v>
                </c:pt>
                <c:pt idx="2">
                  <c:v>3</c:v>
                </c:pt>
                <c:pt idx="3">
                  <c:v>2</c:v>
                </c:pt>
                <c:pt idx="4">
                  <c:v>2</c:v>
                </c:pt>
                <c:pt idx="5">
                  <c:v>2</c:v>
                </c:pt>
                <c:pt idx="6">
                  <c:v>3</c:v>
                </c:pt>
                <c:pt idx="7">
                  <c:v>2</c:v>
                </c:pt>
                <c:pt idx="8">
                  <c:v>4</c:v>
                </c:pt>
                <c:pt idx="9">
                  <c:v>2</c:v>
                </c:pt>
                <c:pt idx="10">
                  <c:v>4</c:v>
                </c:pt>
                <c:pt idx="11">
                  <c:v>2</c:v>
                </c:pt>
                <c:pt idx="12">
                  <c:v>2</c:v>
                </c:pt>
                <c:pt idx="13">
                  <c:v>1</c:v>
                </c:pt>
                <c:pt idx="14">
                  <c:v>2</c:v>
                </c:pt>
                <c:pt idx="15">
                  <c:v>2</c:v>
                </c:pt>
                <c:pt idx="16" formatCode="0.0">
                  <c:v>2.375</c:v>
                </c:pt>
              </c:numCache>
            </c:numRef>
          </c:val>
          <c:smooth val="0"/>
          <c:extLst>
            <c:ext xmlns:c16="http://schemas.microsoft.com/office/drawing/2014/chart" uri="{C3380CC4-5D6E-409C-BE32-E72D297353CC}">
              <c16:uniqueId val="{00000001-E712-4734-9CA7-03B73AA1E49E}"/>
            </c:ext>
          </c:extLst>
        </c:ser>
        <c:ser>
          <c:idx val="2"/>
          <c:order val="2"/>
          <c:tx>
            <c:strRef>
              <c:f>Kompetenzanalyse!$X$1:$X$2</c:f>
              <c:strCache>
                <c:ptCount val="2"/>
                <c:pt idx="0">
                  <c:v>Mitarbeiter 7</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Kompetenzanalyse!$X$3:$X$19</c:f>
              <c:numCache>
                <c:formatCode>General</c:formatCode>
                <c:ptCount val="17"/>
                <c:pt idx="0">
                  <c:v>2</c:v>
                </c:pt>
                <c:pt idx="1">
                  <c:v>2</c:v>
                </c:pt>
                <c:pt idx="2">
                  <c:v>2</c:v>
                </c:pt>
                <c:pt idx="3">
                  <c:v>2</c:v>
                </c:pt>
                <c:pt idx="4">
                  <c:v>2</c:v>
                </c:pt>
                <c:pt idx="5">
                  <c:v>2</c:v>
                </c:pt>
                <c:pt idx="6">
                  <c:v>3</c:v>
                </c:pt>
                <c:pt idx="7">
                  <c:v>2</c:v>
                </c:pt>
                <c:pt idx="8">
                  <c:v>4</c:v>
                </c:pt>
                <c:pt idx="9">
                  <c:v>4</c:v>
                </c:pt>
                <c:pt idx="10">
                  <c:v>4</c:v>
                </c:pt>
                <c:pt idx="11">
                  <c:v>3</c:v>
                </c:pt>
                <c:pt idx="12">
                  <c:v>2</c:v>
                </c:pt>
                <c:pt idx="13">
                  <c:v>1</c:v>
                </c:pt>
                <c:pt idx="14">
                  <c:v>2</c:v>
                </c:pt>
                <c:pt idx="15">
                  <c:v>2</c:v>
                </c:pt>
                <c:pt idx="16" formatCode="0.0">
                  <c:v>2.4375</c:v>
                </c:pt>
              </c:numCache>
            </c:numRef>
          </c:val>
          <c:smooth val="0"/>
          <c:extLst>
            <c:ext xmlns:c16="http://schemas.microsoft.com/office/drawing/2014/chart" uri="{C3380CC4-5D6E-409C-BE32-E72D297353CC}">
              <c16:uniqueId val="{00000002-E712-4734-9CA7-03B73AA1E49E}"/>
            </c:ext>
          </c:extLst>
        </c:ser>
        <c:ser>
          <c:idx val="3"/>
          <c:order val="3"/>
          <c:tx>
            <c:strRef>
              <c:f>Kompetenzanalyse!$Y$1:$Y$2</c:f>
              <c:strCache>
                <c:ptCount val="2"/>
                <c:pt idx="0">
                  <c:v>Mitarbeiter 7</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Kompetenzanalyse!$Y$3:$Y$19</c:f>
              <c:numCache>
                <c:formatCode>0.0</c:formatCode>
                <c:ptCount val="17"/>
                <c:pt idx="0">
                  <c:v>2.5</c:v>
                </c:pt>
                <c:pt idx="1">
                  <c:v>2</c:v>
                </c:pt>
                <c:pt idx="2">
                  <c:v>2.5</c:v>
                </c:pt>
                <c:pt idx="3">
                  <c:v>2</c:v>
                </c:pt>
                <c:pt idx="4">
                  <c:v>2</c:v>
                </c:pt>
                <c:pt idx="5">
                  <c:v>2</c:v>
                </c:pt>
                <c:pt idx="6">
                  <c:v>3</c:v>
                </c:pt>
                <c:pt idx="7">
                  <c:v>2</c:v>
                </c:pt>
                <c:pt idx="8">
                  <c:v>4</c:v>
                </c:pt>
                <c:pt idx="9">
                  <c:v>3</c:v>
                </c:pt>
                <c:pt idx="10">
                  <c:v>4</c:v>
                </c:pt>
                <c:pt idx="11">
                  <c:v>2.5</c:v>
                </c:pt>
                <c:pt idx="12">
                  <c:v>2</c:v>
                </c:pt>
                <c:pt idx="13">
                  <c:v>1</c:v>
                </c:pt>
                <c:pt idx="14">
                  <c:v>2</c:v>
                </c:pt>
                <c:pt idx="15">
                  <c:v>2</c:v>
                </c:pt>
                <c:pt idx="16">
                  <c:v>2.40625</c:v>
                </c:pt>
              </c:numCache>
            </c:numRef>
          </c:val>
          <c:smooth val="0"/>
          <c:extLst>
            <c:ext xmlns:c16="http://schemas.microsoft.com/office/drawing/2014/chart" uri="{C3380CC4-5D6E-409C-BE32-E72D297353CC}">
              <c16:uniqueId val="{00000003-E712-4734-9CA7-03B73AA1E49E}"/>
            </c:ext>
          </c:extLst>
        </c:ser>
        <c:dLbls>
          <c:showLegendKey val="0"/>
          <c:showVal val="0"/>
          <c:showCatName val="0"/>
          <c:showSerName val="0"/>
          <c:showPercent val="0"/>
          <c:showBubbleSize val="0"/>
        </c:dLbls>
        <c:marker val="1"/>
        <c:smooth val="0"/>
        <c:axId val="418060032"/>
        <c:axId val="418059048"/>
      </c:lineChart>
      <c:catAx>
        <c:axId val="4180600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8059048"/>
        <c:crosses val="max"/>
        <c:auto val="1"/>
        <c:lblAlgn val="ctr"/>
        <c:lblOffset val="100"/>
        <c:noMultiLvlLbl val="0"/>
      </c:catAx>
      <c:valAx>
        <c:axId val="418059048"/>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8060032"/>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 8</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9DA2-4912-8DCA-556491102CEF}"/>
            </c:ext>
          </c:extLst>
        </c:ser>
        <c:ser>
          <c:idx val="1"/>
          <c:order val="1"/>
          <c:tx>
            <c:strRef>
              <c:f>Kompetenzanalyse!$Z$1:$Z$2</c:f>
              <c:strCache>
                <c:ptCount val="2"/>
                <c:pt idx="0">
                  <c:v>Mitarbeiter 8</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Kompetenzanalyse!$Z$3:$Z$19</c:f>
              <c:numCache>
                <c:formatCode>General</c:formatCode>
                <c:ptCount val="17"/>
                <c:pt idx="0">
                  <c:v>3</c:v>
                </c:pt>
                <c:pt idx="1">
                  <c:v>3</c:v>
                </c:pt>
                <c:pt idx="2">
                  <c:v>2</c:v>
                </c:pt>
                <c:pt idx="3">
                  <c:v>2</c:v>
                </c:pt>
                <c:pt idx="4">
                  <c:v>2</c:v>
                </c:pt>
                <c:pt idx="5">
                  <c:v>3</c:v>
                </c:pt>
                <c:pt idx="6">
                  <c:v>4</c:v>
                </c:pt>
                <c:pt idx="7">
                  <c:v>3</c:v>
                </c:pt>
                <c:pt idx="8">
                  <c:v>4</c:v>
                </c:pt>
                <c:pt idx="9">
                  <c:v>4</c:v>
                </c:pt>
                <c:pt idx="10">
                  <c:v>3</c:v>
                </c:pt>
                <c:pt idx="11">
                  <c:v>2</c:v>
                </c:pt>
                <c:pt idx="12">
                  <c:v>2</c:v>
                </c:pt>
                <c:pt idx="13">
                  <c:v>2</c:v>
                </c:pt>
                <c:pt idx="14">
                  <c:v>1</c:v>
                </c:pt>
                <c:pt idx="15">
                  <c:v>1</c:v>
                </c:pt>
                <c:pt idx="16" formatCode="0.0">
                  <c:v>2.5625</c:v>
                </c:pt>
              </c:numCache>
            </c:numRef>
          </c:val>
          <c:smooth val="0"/>
          <c:extLst>
            <c:ext xmlns:c16="http://schemas.microsoft.com/office/drawing/2014/chart" uri="{C3380CC4-5D6E-409C-BE32-E72D297353CC}">
              <c16:uniqueId val="{00000001-9DA2-4912-8DCA-556491102CEF}"/>
            </c:ext>
          </c:extLst>
        </c:ser>
        <c:ser>
          <c:idx val="2"/>
          <c:order val="2"/>
          <c:tx>
            <c:strRef>
              <c:f>Kompetenzanalyse!$AA$1:$AA$2</c:f>
              <c:strCache>
                <c:ptCount val="2"/>
                <c:pt idx="0">
                  <c:v>Mitarbeiter 8</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Kompetenzanalyse!$AA$3:$AA$19</c:f>
              <c:numCache>
                <c:formatCode>General</c:formatCode>
                <c:ptCount val="17"/>
                <c:pt idx="0">
                  <c:v>3</c:v>
                </c:pt>
                <c:pt idx="1">
                  <c:v>3</c:v>
                </c:pt>
                <c:pt idx="2">
                  <c:v>2</c:v>
                </c:pt>
                <c:pt idx="3">
                  <c:v>3</c:v>
                </c:pt>
                <c:pt idx="4">
                  <c:v>2</c:v>
                </c:pt>
                <c:pt idx="5">
                  <c:v>2</c:v>
                </c:pt>
                <c:pt idx="6">
                  <c:v>3</c:v>
                </c:pt>
                <c:pt idx="7">
                  <c:v>3</c:v>
                </c:pt>
                <c:pt idx="8">
                  <c:v>4</c:v>
                </c:pt>
                <c:pt idx="9">
                  <c:v>4</c:v>
                </c:pt>
                <c:pt idx="10">
                  <c:v>4</c:v>
                </c:pt>
                <c:pt idx="11">
                  <c:v>4</c:v>
                </c:pt>
                <c:pt idx="12">
                  <c:v>1</c:v>
                </c:pt>
                <c:pt idx="13">
                  <c:v>1</c:v>
                </c:pt>
                <c:pt idx="14">
                  <c:v>1</c:v>
                </c:pt>
                <c:pt idx="15">
                  <c:v>1</c:v>
                </c:pt>
                <c:pt idx="16" formatCode="0.0">
                  <c:v>2.5625</c:v>
                </c:pt>
              </c:numCache>
            </c:numRef>
          </c:val>
          <c:smooth val="0"/>
          <c:extLst>
            <c:ext xmlns:c16="http://schemas.microsoft.com/office/drawing/2014/chart" uri="{C3380CC4-5D6E-409C-BE32-E72D297353CC}">
              <c16:uniqueId val="{00000002-9DA2-4912-8DCA-556491102CEF}"/>
            </c:ext>
          </c:extLst>
        </c:ser>
        <c:ser>
          <c:idx val="3"/>
          <c:order val="3"/>
          <c:tx>
            <c:strRef>
              <c:f>Kompetenzanalyse!$AB$1:$AB$2</c:f>
              <c:strCache>
                <c:ptCount val="2"/>
                <c:pt idx="0">
                  <c:v>Mitarbeiter 8</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Kompetenzanalyse!$AB$3:$AB$19</c:f>
              <c:numCache>
                <c:formatCode>0.0</c:formatCode>
                <c:ptCount val="17"/>
                <c:pt idx="0">
                  <c:v>3</c:v>
                </c:pt>
                <c:pt idx="1">
                  <c:v>3</c:v>
                </c:pt>
                <c:pt idx="2">
                  <c:v>2</c:v>
                </c:pt>
                <c:pt idx="3">
                  <c:v>2.5</c:v>
                </c:pt>
                <c:pt idx="4">
                  <c:v>2</c:v>
                </c:pt>
                <c:pt idx="5">
                  <c:v>2.5</c:v>
                </c:pt>
                <c:pt idx="6">
                  <c:v>3.5</c:v>
                </c:pt>
                <c:pt idx="7">
                  <c:v>3</c:v>
                </c:pt>
                <c:pt idx="8">
                  <c:v>4</c:v>
                </c:pt>
                <c:pt idx="9">
                  <c:v>4</c:v>
                </c:pt>
                <c:pt idx="10">
                  <c:v>3.5</c:v>
                </c:pt>
                <c:pt idx="11">
                  <c:v>3</c:v>
                </c:pt>
                <c:pt idx="12">
                  <c:v>1.5</c:v>
                </c:pt>
                <c:pt idx="13">
                  <c:v>1.5</c:v>
                </c:pt>
                <c:pt idx="14">
                  <c:v>1</c:v>
                </c:pt>
                <c:pt idx="15">
                  <c:v>1</c:v>
                </c:pt>
                <c:pt idx="16">
                  <c:v>2.5625</c:v>
                </c:pt>
              </c:numCache>
            </c:numRef>
          </c:val>
          <c:smooth val="0"/>
          <c:extLst>
            <c:ext xmlns:c16="http://schemas.microsoft.com/office/drawing/2014/chart" uri="{C3380CC4-5D6E-409C-BE32-E72D297353CC}">
              <c16:uniqueId val="{00000003-9DA2-4912-8DCA-556491102CEF}"/>
            </c:ext>
          </c:extLst>
        </c:ser>
        <c:dLbls>
          <c:showLegendKey val="0"/>
          <c:showVal val="0"/>
          <c:showCatName val="0"/>
          <c:showSerName val="0"/>
          <c:showPercent val="0"/>
          <c:showBubbleSize val="0"/>
        </c:dLbls>
        <c:marker val="1"/>
        <c:smooth val="0"/>
        <c:axId val="503380752"/>
        <c:axId val="503379112"/>
      </c:lineChart>
      <c:catAx>
        <c:axId val="5033807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03379112"/>
        <c:crosses val="max"/>
        <c:auto val="1"/>
        <c:lblAlgn val="ctr"/>
        <c:lblOffset val="100"/>
        <c:noMultiLvlLbl val="0"/>
      </c:catAx>
      <c:valAx>
        <c:axId val="503379112"/>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03380752"/>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a:t>
            </a:r>
            <a:r>
              <a:rPr lang="de-DE" baseline="0"/>
              <a:t> 9</a:t>
            </a:r>
            <a:endParaRPr lang="de-D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AFC8-4B7F-9F26-489AC5244E96}"/>
            </c:ext>
          </c:extLst>
        </c:ser>
        <c:ser>
          <c:idx val="1"/>
          <c:order val="1"/>
          <c:tx>
            <c:strRef>
              <c:f>Kompetenzanalyse!$AC$1:$AC$2</c:f>
              <c:strCache>
                <c:ptCount val="2"/>
                <c:pt idx="0">
                  <c:v>Mitarbeiter 9</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Kompetenzanalyse!$AC$3:$AC$19</c:f>
              <c:numCache>
                <c:formatCode>General</c:formatCode>
                <c:ptCount val="17"/>
                <c:pt idx="0">
                  <c:v>2</c:v>
                </c:pt>
                <c:pt idx="1">
                  <c:v>1</c:v>
                </c:pt>
                <c:pt idx="2">
                  <c:v>2</c:v>
                </c:pt>
                <c:pt idx="3">
                  <c:v>1</c:v>
                </c:pt>
                <c:pt idx="4">
                  <c:v>1</c:v>
                </c:pt>
                <c:pt idx="5">
                  <c:v>1</c:v>
                </c:pt>
                <c:pt idx="6">
                  <c:v>2</c:v>
                </c:pt>
                <c:pt idx="7">
                  <c:v>1</c:v>
                </c:pt>
                <c:pt idx="8">
                  <c:v>3</c:v>
                </c:pt>
                <c:pt idx="9">
                  <c:v>2</c:v>
                </c:pt>
                <c:pt idx="10">
                  <c:v>2</c:v>
                </c:pt>
                <c:pt idx="11">
                  <c:v>2</c:v>
                </c:pt>
                <c:pt idx="12">
                  <c:v>2</c:v>
                </c:pt>
                <c:pt idx="13">
                  <c:v>1</c:v>
                </c:pt>
                <c:pt idx="14">
                  <c:v>2</c:v>
                </c:pt>
                <c:pt idx="15">
                  <c:v>2</c:v>
                </c:pt>
                <c:pt idx="16" formatCode="0.0">
                  <c:v>1.6875</c:v>
                </c:pt>
              </c:numCache>
            </c:numRef>
          </c:val>
          <c:smooth val="0"/>
          <c:extLst>
            <c:ext xmlns:c16="http://schemas.microsoft.com/office/drawing/2014/chart" uri="{C3380CC4-5D6E-409C-BE32-E72D297353CC}">
              <c16:uniqueId val="{00000001-AFC8-4B7F-9F26-489AC5244E96}"/>
            </c:ext>
          </c:extLst>
        </c:ser>
        <c:ser>
          <c:idx val="2"/>
          <c:order val="2"/>
          <c:tx>
            <c:strRef>
              <c:f>Kompetenzanalyse!$AD$1:$AD$2</c:f>
              <c:strCache>
                <c:ptCount val="2"/>
                <c:pt idx="0">
                  <c:v>Mitarbeiter 9</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Kompetenzanalyse!$AD$3:$AD$19</c:f>
              <c:numCache>
                <c:formatCode>General</c:formatCode>
                <c:ptCount val="17"/>
                <c:pt idx="0">
                  <c:v>4</c:v>
                </c:pt>
                <c:pt idx="1">
                  <c:v>2</c:v>
                </c:pt>
                <c:pt idx="2">
                  <c:v>3</c:v>
                </c:pt>
                <c:pt idx="3">
                  <c:v>3</c:v>
                </c:pt>
                <c:pt idx="4">
                  <c:v>3</c:v>
                </c:pt>
                <c:pt idx="5">
                  <c:v>3</c:v>
                </c:pt>
                <c:pt idx="6">
                  <c:v>4</c:v>
                </c:pt>
                <c:pt idx="7">
                  <c:v>3</c:v>
                </c:pt>
                <c:pt idx="8">
                  <c:v>4</c:v>
                </c:pt>
                <c:pt idx="9">
                  <c:v>4</c:v>
                </c:pt>
                <c:pt idx="10">
                  <c:v>4</c:v>
                </c:pt>
                <c:pt idx="11">
                  <c:v>4</c:v>
                </c:pt>
                <c:pt idx="12">
                  <c:v>3</c:v>
                </c:pt>
                <c:pt idx="13">
                  <c:v>3</c:v>
                </c:pt>
                <c:pt idx="14">
                  <c:v>4</c:v>
                </c:pt>
                <c:pt idx="15">
                  <c:v>3</c:v>
                </c:pt>
                <c:pt idx="16" formatCode="0.0">
                  <c:v>3.375</c:v>
                </c:pt>
              </c:numCache>
            </c:numRef>
          </c:val>
          <c:smooth val="0"/>
          <c:extLst>
            <c:ext xmlns:c16="http://schemas.microsoft.com/office/drawing/2014/chart" uri="{C3380CC4-5D6E-409C-BE32-E72D297353CC}">
              <c16:uniqueId val="{00000002-AFC8-4B7F-9F26-489AC5244E96}"/>
            </c:ext>
          </c:extLst>
        </c:ser>
        <c:ser>
          <c:idx val="3"/>
          <c:order val="3"/>
          <c:tx>
            <c:strRef>
              <c:f>Kompetenzanalyse!$AE$1:$AE$2</c:f>
              <c:strCache>
                <c:ptCount val="2"/>
                <c:pt idx="0">
                  <c:v>Mitarbeiter 9</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Kompetenzanalyse!$AE$3:$AE$19</c:f>
              <c:numCache>
                <c:formatCode>0.0</c:formatCode>
                <c:ptCount val="17"/>
                <c:pt idx="0">
                  <c:v>3</c:v>
                </c:pt>
                <c:pt idx="1">
                  <c:v>1.5</c:v>
                </c:pt>
                <c:pt idx="2">
                  <c:v>2.5</c:v>
                </c:pt>
                <c:pt idx="3">
                  <c:v>2</c:v>
                </c:pt>
                <c:pt idx="4">
                  <c:v>2</c:v>
                </c:pt>
                <c:pt idx="5">
                  <c:v>2</c:v>
                </c:pt>
                <c:pt idx="6">
                  <c:v>3</c:v>
                </c:pt>
                <c:pt idx="7">
                  <c:v>2</c:v>
                </c:pt>
                <c:pt idx="8">
                  <c:v>3.5</c:v>
                </c:pt>
                <c:pt idx="9">
                  <c:v>3</c:v>
                </c:pt>
                <c:pt idx="10">
                  <c:v>3</c:v>
                </c:pt>
                <c:pt idx="11">
                  <c:v>3</c:v>
                </c:pt>
                <c:pt idx="12">
                  <c:v>2.5</c:v>
                </c:pt>
                <c:pt idx="13">
                  <c:v>2</c:v>
                </c:pt>
                <c:pt idx="14">
                  <c:v>3</c:v>
                </c:pt>
                <c:pt idx="15">
                  <c:v>2.5</c:v>
                </c:pt>
                <c:pt idx="16">
                  <c:v>2.53125</c:v>
                </c:pt>
              </c:numCache>
            </c:numRef>
          </c:val>
          <c:smooth val="0"/>
          <c:extLst>
            <c:ext xmlns:c16="http://schemas.microsoft.com/office/drawing/2014/chart" uri="{C3380CC4-5D6E-409C-BE32-E72D297353CC}">
              <c16:uniqueId val="{00000003-AFC8-4B7F-9F26-489AC5244E96}"/>
            </c:ext>
          </c:extLst>
        </c:ser>
        <c:dLbls>
          <c:showLegendKey val="0"/>
          <c:showVal val="0"/>
          <c:showCatName val="0"/>
          <c:showSerName val="0"/>
          <c:showPercent val="0"/>
          <c:showBubbleSize val="0"/>
        </c:dLbls>
        <c:marker val="1"/>
        <c:smooth val="0"/>
        <c:axId val="413384360"/>
        <c:axId val="413383376"/>
      </c:lineChart>
      <c:catAx>
        <c:axId val="413384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3383376"/>
        <c:crosses val="max"/>
        <c:auto val="1"/>
        <c:lblAlgn val="ctr"/>
        <c:lblOffset val="100"/>
        <c:noMultiLvlLbl val="0"/>
      </c:catAx>
      <c:valAx>
        <c:axId val="413383376"/>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3384360"/>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Mitarbeiter 10</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Kompetenzanalyse!$D$1:$D$2</c:f>
              <c:strCache>
                <c:ptCount val="2"/>
                <c:pt idx="0">
                  <c:v>Gesamtteam</c:v>
                </c:pt>
                <c:pt idx="1">
                  <c:v>Durchschnitt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Kompetenzanalyse!$D$3:$D$19</c:f>
              <c:numCache>
                <c:formatCode>0.0</c:formatCode>
                <c:ptCount val="17"/>
                <c:pt idx="0">
                  <c:v>2.65</c:v>
                </c:pt>
                <c:pt idx="1">
                  <c:v>2.6</c:v>
                </c:pt>
                <c:pt idx="2">
                  <c:v>2.0499999999999998</c:v>
                </c:pt>
                <c:pt idx="3">
                  <c:v>2.35</c:v>
                </c:pt>
                <c:pt idx="4">
                  <c:v>2.2000000000000002</c:v>
                </c:pt>
                <c:pt idx="5">
                  <c:v>2.1</c:v>
                </c:pt>
                <c:pt idx="6">
                  <c:v>2.7</c:v>
                </c:pt>
                <c:pt idx="7">
                  <c:v>2.5</c:v>
                </c:pt>
                <c:pt idx="8">
                  <c:v>3.45</c:v>
                </c:pt>
                <c:pt idx="9">
                  <c:v>3.65</c:v>
                </c:pt>
                <c:pt idx="10">
                  <c:v>3.45</c:v>
                </c:pt>
                <c:pt idx="11">
                  <c:v>2.7</c:v>
                </c:pt>
                <c:pt idx="12">
                  <c:v>1.85</c:v>
                </c:pt>
                <c:pt idx="13">
                  <c:v>2.1</c:v>
                </c:pt>
                <c:pt idx="14">
                  <c:v>2.2999999999999998</c:v>
                </c:pt>
                <c:pt idx="15">
                  <c:v>1.75</c:v>
                </c:pt>
                <c:pt idx="16">
                  <c:v>2.5249999999999999</c:v>
                </c:pt>
              </c:numCache>
            </c:numRef>
          </c:val>
          <c:smooth val="0"/>
          <c:extLst>
            <c:ext xmlns:c16="http://schemas.microsoft.com/office/drawing/2014/chart" uri="{C3380CC4-5D6E-409C-BE32-E72D297353CC}">
              <c16:uniqueId val="{00000000-8ABB-4C0E-8F3A-5DA5301AF127}"/>
            </c:ext>
          </c:extLst>
        </c:ser>
        <c:ser>
          <c:idx val="1"/>
          <c:order val="1"/>
          <c:tx>
            <c:strRef>
              <c:f>Kompetenzanalyse!$AF$1:$AF$2</c:f>
              <c:strCache>
                <c:ptCount val="2"/>
                <c:pt idx="0">
                  <c:v>Mitarbeiter 10</c:v>
                </c:pt>
                <c:pt idx="1">
                  <c:v>Eigeneinschätzung</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Kompetenzanalyse!$AF$3:$AF$19</c:f>
              <c:numCache>
                <c:formatCode>General</c:formatCode>
                <c:ptCount val="17"/>
                <c:pt idx="0">
                  <c:v>2</c:v>
                </c:pt>
                <c:pt idx="1">
                  <c:v>3</c:v>
                </c:pt>
                <c:pt idx="2">
                  <c:v>1</c:v>
                </c:pt>
                <c:pt idx="3">
                  <c:v>2</c:v>
                </c:pt>
                <c:pt idx="4">
                  <c:v>2</c:v>
                </c:pt>
                <c:pt idx="5">
                  <c:v>1</c:v>
                </c:pt>
                <c:pt idx="6">
                  <c:v>1</c:v>
                </c:pt>
                <c:pt idx="7">
                  <c:v>3</c:v>
                </c:pt>
                <c:pt idx="8">
                  <c:v>3</c:v>
                </c:pt>
                <c:pt idx="9">
                  <c:v>4</c:v>
                </c:pt>
                <c:pt idx="10">
                  <c:v>3</c:v>
                </c:pt>
                <c:pt idx="11">
                  <c:v>2</c:v>
                </c:pt>
                <c:pt idx="12">
                  <c:v>2</c:v>
                </c:pt>
                <c:pt idx="13">
                  <c:v>3</c:v>
                </c:pt>
                <c:pt idx="14">
                  <c:v>3</c:v>
                </c:pt>
                <c:pt idx="15">
                  <c:v>1</c:v>
                </c:pt>
                <c:pt idx="16" formatCode="0.0">
                  <c:v>2.25</c:v>
                </c:pt>
              </c:numCache>
            </c:numRef>
          </c:val>
          <c:smooth val="0"/>
          <c:extLst>
            <c:ext xmlns:c16="http://schemas.microsoft.com/office/drawing/2014/chart" uri="{C3380CC4-5D6E-409C-BE32-E72D297353CC}">
              <c16:uniqueId val="{00000001-8ABB-4C0E-8F3A-5DA5301AF127}"/>
            </c:ext>
          </c:extLst>
        </c:ser>
        <c:ser>
          <c:idx val="2"/>
          <c:order val="2"/>
          <c:tx>
            <c:strRef>
              <c:f>Kompetenzanalyse!$AG$1:$AG$2</c:f>
              <c:strCache>
                <c:ptCount val="2"/>
                <c:pt idx="0">
                  <c:v>Mitarbeiter 10</c:v>
                </c:pt>
                <c:pt idx="1">
                  <c:v>Einschätzung Leitung</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Kompetenzanalyse!$AG$3:$AG$19</c:f>
              <c:numCache>
                <c:formatCode>General</c:formatCode>
                <c:ptCount val="17"/>
                <c:pt idx="0">
                  <c:v>3</c:v>
                </c:pt>
                <c:pt idx="1">
                  <c:v>3</c:v>
                </c:pt>
                <c:pt idx="2">
                  <c:v>2</c:v>
                </c:pt>
                <c:pt idx="3">
                  <c:v>3</c:v>
                </c:pt>
                <c:pt idx="4">
                  <c:v>3</c:v>
                </c:pt>
                <c:pt idx="5">
                  <c:v>2</c:v>
                </c:pt>
                <c:pt idx="6">
                  <c:v>3</c:v>
                </c:pt>
                <c:pt idx="7">
                  <c:v>3</c:v>
                </c:pt>
                <c:pt idx="8">
                  <c:v>4</c:v>
                </c:pt>
                <c:pt idx="9">
                  <c:v>4</c:v>
                </c:pt>
                <c:pt idx="10">
                  <c:v>4</c:v>
                </c:pt>
                <c:pt idx="11">
                  <c:v>3</c:v>
                </c:pt>
                <c:pt idx="12">
                  <c:v>2</c:v>
                </c:pt>
                <c:pt idx="13">
                  <c:v>3</c:v>
                </c:pt>
                <c:pt idx="14">
                  <c:v>3</c:v>
                </c:pt>
                <c:pt idx="15">
                  <c:v>2</c:v>
                </c:pt>
                <c:pt idx="16" formatCode="0.0">
                  <c:v>2.9375</c:v>
                </c:pt>
              </c:numCache>
            </c:numRef>
          </c:val>
          <c:smooth val="0"/>
          <c:extLst>
            <c:ext xmlns:c16="http://schemas.microsoft.com/office/drawing/2014/chart" uri="{C3380CC4-5D6E-409C-BE32-E72D297353CC}">
              <c16:uniqueId val="{00000002-8ABB-4C0E-8F3A-5DA5301AF127}"/>
            </c:ext>
          </c:extLst>
        </c:ser>
        <c:ser>
          <c:idx val="3"/>
          <c:order val="3"/>
          <c:tx>
            <c:strRef>
              <c:f>Kompetenzanalyse!$AH$1:$AH$2</c:f>
              <c:strCache>
                <c:ptCount val="2"/>
                <c:pt idx="0">
                  <c:v>Mitarbeiter 10</c:v>
                </c:pt>
                <c:pt idx="1">
                  <c:v>Durchschnitt</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Kompetenzanalyse!$A$3:$A$19</c:f>
              <c:strCache>
                <c:ptCount val="17"/>
                <c:pt idx="0">
                  <c:v>Fachlicher Entwicklungsgrad</c:v>
                </c:pt>
                <c:pt idx="1">
                  <c:v>Produktkenntnisse</c:v>
                </c:pt>
                <c:pt idx="2">
                  <c:v>Prozesse</c:v>
                </c:pt>
                <c:pt idx="3">
                  <c:v>Kommunikation</c:v>
                </c:pt>
                <c:pt idx="4">
                  <c:v>Motivation</c:v>
                </c:pt>
                <c:pt idx="5">
                  <c:v>Logistik</c:v>
                </c:pt>
                <c:pt idx="6">
                  <c:v>Zahlenverständnis</c:v>
                </c:pt>
                <c:pt idx="7">
                  <c:v>Lieferantenbetreuung</c:v>
                </c:pt>
                <c:pt idx="8">
                  <c:v>Projekterfahrung</c:v>
                </c:pt>
                <c:pt idx="9">
                  <c:v>Moderation/Präsentation</c:v>
                </c:pt>
                <c:pt idx="10">
                  <c:v>Verhandlungsführung</c:v>
                </c:pt>
                <c:pt idx="11">
                  <c:v>Durchsetzungsstärke</c:v>
                </c:pt>
                <c:pt idx="12">
                  <c:v>Teamfaktor / Vertretungsvorbereitung etc.</c:v>
                </c:pt>
                <c:pt idx="13">
                  <c:v>Unternehmensidentifikation</c:v>
                </c:pt>
                <c:pt idx="14">
                  <c:v>Zielvorgabeneinhaltung</c:v>
                </c:pt>
                <c:pt idx="15">
                  <c:v>Ordnung/Sauberkeit Arbeitsplatz</c:v>
                </c:pt>
                <c:pt idx="16">
                  <c:v>Durchschnitt</c:v>
                </c:pt>
              </c:strCache>
            </c:strRef>
          </c:cat>
          <c:val>
            <c:numRef>
              <c:f>Kompetenzanalyse!$AH$3:$AH$19</c:f>
              <c:numCache>
                <c:formatCode>0.0</c:formatCode>
                <c:ptCount val="17"/>
                <c:pt idx="0">
                  <c:v>2.5</c:v>
                </c:pt>
                <c:pt idx="1">
                  <c:v>3</c:v>
                </c:pt>
                <c:pt idx="2">
                  <c:v>1.5</c:v>
                </c:pt>
                <c:pt idx="3">
                  <c:v>2.5</c:v>
                </c:pt>
                <c:pt idx="4">
                  <c:v>2.5</c:v>
                </c:pt>
                <c:pt idx="5">
                  <c:v>1.5</c:v>
                </c:pt>
                <c:pt idx="6">
                  <c:v>2</c:v>
                </c:pt>
                <c:pt idx="7">
                  <c:v>3</c:v>
                </c:pt>
                <c:pt idx="8">
                  <c:v>3.5</c:v>
                </c:pt>
                <c:pt idx="9">
                  <c:v>4</c:v>
                </c:pt>
                <c:pt idx="10">
                  <c:v>3.5</c:v>
                </c:pt>
                <c:pt idx="11">
                  <c:v>2.5</c:v>
                </c:pt>
                <c:pt idx="12">
                  <c:v>2</c:v>
                </c:pt>
                <c:pt idx="13">
                  <c:v>3</c:v>
                </c:pt>
                <c:pt idx="14">
                  <c:v>3</c:v>
                </c:pt>
                <c:pt idx="15">
                  <c:v>1.5</c:v>
                </c:pt>
                <c:pt idx="16">
                  <c:v>2.59375</c:v>
                </c:pt>
              </c:numCache>
            </c:numRef>
          </c:val>
          <c:smooth val="0"/>
          <c:extLst>
            <c:ext xmlns:c16="http://schemas.microsoft.com/office/drawing/2014/chart" uri="{C3380CC4-5D6E-409C-BE32-E72D297353CC}">
              <c16:uniqueId val="{00000003-8ABB-4C0E-8F3A-5DA5301AF127}"/>
            </c:ext>
          </c:extLst>
        </c:ser>
        <c:dLbls>
          <c:showLegendKey val="0"/>
          <c:showVal val="0"/>
          <c:showCatName val="0"/>
          <c:showSerName val="0"/>
          <c:showPercent val="0"/>
          <c:showBubbleSize val="0"/>
        </c:dLbls>
        <c:marker val="1"/>
        <c:smooth val="0"/>
        <c:axId val="415060512"/>
        <c:axId val="415060840"/>
      </c:lineChart>
      <c:catAx>
        <c:axId val="415060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5060840"/>
        <c:crosses val="max"/>
        <c:auto val="1"/>
        <c:lblAlgn val="ctr"/>
        <c:lblOffset val="100"/>
        <c:noMultiLvlLbl val="0"/>
      </c:catAx>
      <c:valAx>
        <c:axId val="415060840"/>
        <c:scaling>
          <c:orientation val="maxMin"/>
          <c:max val="6"/>
          <c:min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5060512"/>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9.xml"/><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10" Type="http://schemas.openxmlformats.org/officeDocument/2006/relationships/chart" Target="../charts/chart11.xml"/><Relationship Id="rId4" Type="http://schemas.openxmlformats.org/officeDocument/2006/relationships/chart" Target="../charts/chart5.xml"/><Relationship Id="rId9"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0</xdr:col>
      <xdr:colOff>38100</xdr:colOff>
      <xdr:row>0</xdr:row>
      <xdr:rowOff>28575</xdr:rowOff>
    </xdr:from>
    <xdr:to>
      <xdr:col>9</xdr:col>
      <xdr:colOff>95700</xdr:colOff>
      <xdr:row>19</xdr:row>
      <xdr:rowOff>153075</xdr:rowOff>
    </xdr:to>
    <xdr:graphicFrame macro="">
      <xdr:nvGraphicFramePr>
        <xdr:cNvPr id="2" name="Diagramm 1">
          <a:extLst>
            <a:ext uri="{FF2B5EF4-FFF2-40B4-BE49-F238E27FC236}">
              <a16:creationId xmlns:a16="http://schemas.microsoft.com/office/drawing/2014/main" id="{052BA7EF-FB1E-473D-BD72-7EB7C4F8C3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47625</xdr:rowOff>
    </xdr:from>
    <xdr:to>
      <xdr:col>9</xdr:col>
      <xdr:colOff>95250</xdr:colOff>
      <xdr:row>19</xdr:row>
      <xdr:rowOff>171449</xdr:rowOff>
    </xdr:to>
    <xdr:graphicFrame macro="">
      <xdr:nvGraphicFramePr>
        <xdr:cNvPr id="2" name="Diagramm 1">
          <a:extLst>
            <a:ext uri="{FF2B5EF4-FFF2-40B4-BE49-F238E27FC236}">
              <a16:creationId xmlns:a16="http://schemas.microsoft.com/office/drawing/2014/main" id="{87A4CE0C-C258-4D25-A533-DFCA0AE911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38100</xdr:colOff>
      <xdr:row>20</xdr:row>
      <xdr:rowOff>57150</xdr:rowOff>
    </xdr:from>
    <xdr:to>
      <xdr:col>9</xdr:col>
      <xdr:colOff>95700</xdr:colOff>
      <xdr:row>39</xdr:row>
      <xdr:rowOff>181650</xdr:rowOff>
    </xdr:to>
    <xdr:graphicFrame macro="">
      <xdr:nvGraphicFramePr>
        <xdr:cNvPr id="4" name="Diagramm 3">
          <a:extLst>
            <a:ext uri="{FF2B5EF4-FFF2-40B4-BE49-F238E27FC236}">
              <a16:creationId xmlns:a16="http://schemas.microsoft.com/office/drawing/2014/main" id="{E5FF6C66-C130-4D09-A047-A5BF090DCB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47625</xdr:colOff>
      <xdr:row>40</xdr:row>
      <xdr:rowOff>76200</xdr:rowOff>
    </xdr:from>
    <xdr:to>
      <xdr:col>9</xdr:col>
      <xdr:colOff>105225</xdr:colOff>
      <xdr:row>60</xdr:row>
      <xdr:rowOff>10200</xdr:rowOff>
    </xdr:to>
    <xdr:graphicFrame macro="">
      <xdr:nvGraphicFramePr>
        <xdr:cNvPr id="5" name="Diagramm 4">
          <a:extLst>
            <a:ext uri="{FF2B5EF4-FFF2-40B4-BE49-F238E27FC236}">
              <a16:creationId xmlns:a16="http://schemas.microsoft.com/office/drawing/2014/main" id="{604889F9-5556-43A2-8F0B-9E911206A08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47625</xdr:colOff>
      <xdr:row>65</xdr:row>
      <xdr:rowOff>38100</xdr:rowOff>
    </xdr:from>
    <xdr:to>
      <xdr:col>9</xdr:col>
      <xdr:colOff>105225</xdr:colOff>
      <xdr:row>84</xdr:row>
      <xdr:rowOff>162600</xdr:rowOff>
    </xdr:to>
    <xdr:graphicFrame macro="">
      <xdr:nvGraphicFramePr>
        <xdr:cNvPr id="6" name="Diagramm 5">
          <a:extLst>
            <a:ext uri="{FF2B5EF4-FFF2-40B4-BE49-F238E27FC236}">
              <a16:creationId xmlns:a16="http://schemas.microsoft.com/office/drawing/2014/main" id="{2BA42556-BB2F-4484-8297-DCE88DE443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47625</xdr:colOff>
      <xdr:row>85</xdr:row>
      <xdr:rowOff>38100</xdr:rowOff>
    </xdr:from>
    <xdr:to>
      <xdr:col>9</xdr:col>
      <xdr:colOff>105225</xdr:colOff>
      <xdr:row>104</xdr:row>
      <xdr:rowOff>162600</xdr:rowOff>
    </xdr:to>
    <xdr:graphicFrame macro="">
      <xdr:nvGraphicFramePr>
        <xdr:cNvPr id="7" name="Diagramm 6">
          <a:extLst>
            <a:ext uri="{FF2B5EF4-FFF2-40B4-BE49-F238E27FC236}">
              <a16:creationId xmlns:a16="http://schemas.microsoft.com/office/drawing/2014/main" id="{D019E592-2BA6-4B1B-BC94-1B310EA80B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47625</xdr:colOff>
      <xdr:row>105</xdr:row>
      <xdr:rowOff>57150</xdr:rowOff>
    </xdr:from>
    <xdr:to>
      <xdr:col>9</xdr:col>
      <xdr:colOff>105225</xdr:colOff>
      <xdr:row>124</xdr:row>
      <xdr:rowOff>181650</xdr:rowOff>
    </xdr:to>
    <xdr:graphicFrame macro="">
      <xdr:nvGraphicFramePr>
        <xdr:cNvPr id="8" name="Diagramm 7">
          <a:extLst>
            <a:ext uri="{FF2B5EF4-FFF2-40B4-BE49-F238E27FC236}">
              <a16:creationId xmlns:a16="http://schemas.microsoft.com/office/drawing/2014/main" id="{8EE8FE78-C77D-484B-95F5-C035FD84D2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38100</xdr:colOff>
      <xdr:row>130</xdr:row>
      <xdr:rowOff>57150</xdr:rowOff>
    </xdr:from>
    <xdr:to>
      <xdr:col>9</xdr:col>
      <xdr:colOff>95700</xdr:colOff>
      <xdr:row>149</xdr:row>
      <xdr:rowOff>181650</xdr:rowOff>
    </xdr:to>
    <xdr:graphicFrame macro="">
      <xdr:nvGraphicFramePr>
        <xdr:cNvPr id="9" name="Diagramm 8">
          <a:extLst>
            <a:ext uri="{FF2B5EF4-FFF2-40B4-BE49-F238E27FC236}">
              <a16:creationId xmlns:a16="http://schemas.microsoft.com/office/drawing/2014/main" id="{808B9CF8-71E9-420C-8FDB-F9AA2D6B2E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38100</xdr:colOff>
      <xdr:row>150</xdr:row>
      <xdr:rowOff>57150</xdr:rowOff>
    </xdr:from>
    <xdr:to>
      <xdr:col>9</xdr:col>
      <xdr:colOff>95700</xdr:colOff>
      <xdr:row>169</xdr:row>
      <xdr:rowOff>181650</xdr:rowOff>
    </xdr:to>
    <xdr:graphicFrame macro="">
      <xdr:nvGraphicFramePr>
        <xdr:cNvPr id="10" name="Diagramm 9">
          <a:extLst>
            <a:ext uri="{FF2B5EF4-FFF2-40B4-BE49-F238E27FC236}">
              <a16:creationId xmlns:a16="http://schemas.microsoft.com/office/drawing/2014/main" id="{A04F30B0-D488-4082-A1F8-F40DFD749F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38100</xdr:colOff>
      <xdr:row>170</xdr:row>
      <xdr:rowOff>47625</xdr:rowOff>
    </xdr:from>
    <xdr:to>
      <xdr:col>9</xdr:col>
      <xdr:colOff>95700</xdr:colOff>
      <xdr:row>189</xdr:row>
      <xdr:rowOff>172125</xdr:rowOff>
    </xdr:to>
    <xdr:graphicFrame macro="">
      <xdr:nvGraphicFramePr>
        <xdr:cNvPr id="11" name="Diagramm 10">
          <a:extLst>
            <a:ext uri="{FF2B5EF4-FFF2-40B4-BE49-F238E27FC236}">
              <a16:creationId xmlns:a16="http://schemas.microsoft.com/office/drawing/2014/main" id="{A9DDF936-3331-422A-844C-E602670EEF4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38100</xdr:colOff>
      <xdr:row>195</xdr:row>
      <xdr:rowOff>28575</xdr:rowOff>
    </xdr:from>
    <xdr:to>
      <xdr:col>9</xdr:col>
      <xdr:colOff>95700</xdr:colOff>
      <xdr:row>214</xdr:row>
      <xdr:rowOff>153075</xdr:rowOff>
    </xdr:to>
    <xdr:graphicFrame macro="">
      <xdr:nvGraphicFramePr>
        <xdr:cNvPr id="12" name="Diagramm 11">
          <a:extLst>
            <a:ext uri="{FF2B5EF4-FFF2-40B4-BE49-F238E27FC236}">
              <a16:creationId xmlns:a16="http://schemas.microsoft.com/office/drawing/2014/main" id="{75CAD70F-B1F7-43A8-B333-5EE81AAAFB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23"/>
  <sheetViews>
    <sheetView tabSelected="1" workbookViewId="0">
      <pane xSplit="4" ySplit="2" topLeftCell="E3" activePane="bottomRight" state="frozen"/>
      <selection pane="topRight" activeCell="C1" sqref="C1"/>
      <selection pane="bottomLeft" activeCell="A3" sqref="A3"/>
      <selection pane="bottomRight" activeCell="E3" sqref="E3"/>
    </sheetView>
  </sheetViews>
  <sheetFormatPr baseColWidth="10" defaultRowHeight="14.25" x14ac:dyDescent="0.2"/>
  <cols>
    <col min="1" max="1" width="47.7109375" style="4" bestFit="1" customWidth="1"/>
    <col min="2" max="2" width="23.140625" style="4" bestFit="1" customWidth="1"/>
    <col min="3" max="3" width="26.28515625" style="4" bestFit="1" customWidth="1"/>
    <col min="4" max="4" width="16.7109375" style="4" bestFit="1" customWidth="1"/>
    <col min="5" max="5" width="23.140625" style="4" bestFit="1" customWidth="1"/>
    <col min="6" max="6" width="26.28515625" style="4" bestFit="1" customWidth="1"/>
    <col min="7" max="7" width="15.85546875" style="4" bestFit="1" customWidth="1"/>
    <col min="8" max="8" width="23.140625" style="4" bestFit="1" customWidth="1"/>
    <col min="9" max="9" width="26.28515625" style="4" bestFit="1" customWidth="1"/>
    <col min="10" max="10" width="15.85546875" style="4" bestFit="1" customWidth="1"/>
    <col min="11" max="11" width="23.140625" style="4" bestFit="1" customWidth="1"/>
    <col min="12" max="12" width="26.28515625" style="4" bestFit="1" customWidth="1"/>
    <col min="13" max="13" width="15.85546875" style="4" bestFit="1" customWidth="1"/>
    <col min="14" max="14" width="23.140625" style="4" bestFit="1" customWidth="1"/>
    <col min="15" max="15" width="26.28515625" style="4" bestFit="1" customWidth="1"/>
    <col min="16" max="16" width="15.85546875" style="4" bestFit="1" customWidth="1"/>
    <col min="17" max="17" width="23.140625" style="4" bestFit="1" customWidth="1"/>
    <col min="18" max="18" width="26.28515625" style="4" bestFit="1" customWidth="1"/>
    <col min="19" max="19" width="15.85546875" style="4" bestFit="1" customWidth="1"/>
    <col min="20" max="20" width="23.140625" style="4" bestFit="1" customWidth="1"/>
    <col min="21" max="21" width="26.28515625" style="4" bestFit="1" customWidth="1"/>
    <col min="22" max="22" width="15.85546875" style="4" bestFit="1" customWidth="1"/>
    <col min="23" max="23" width="23.140625" style="4" bestFit="1" customWidth="1"/>
    <col min="24" max="24" width="26.28515625" style="4" bestFit="1" customWidth="1"/>
    <col min="25" max="25" width="15.85546875" style="4" bestFit="1" customWidth="1"/>
    <col min="26" max="26" width="23.140625" style="4" bestFit="1" customWidth="1"/>
    <col min="27" max="27" width="26.28515625" style="4" bestFit="1" customWidth="1"/>
    <col min="28" max="28" width="15.85546875" style="4" bestFit="1" customWidth="1"/>
    <col min="29" max="29" width="23.140625" style="4" bestFit="1" customWidth="1"/>
    <col min="30" max="30" width="26.28515625" style="4" bestFit="1" customWidth="1"/>
    <col min="31" max="31" width="15.85546875" style="4" bestFit="1" customWidth="1"/>
    <col min="32" max="32" width="23.140625" style="4" bestFit="1" customWidth="1"/>
    <col min="33" max="33" width="26.28515625" style="4" bestFit="1" customWidth="1"/>
    <col min="34" max="34" width="15.85546875" style="4" bestFit="1" customWidth="1"/>
    <col min="35" max="16384" width="11.42578125" style="4"/>
  </cols>
  <sheetData>
    <row r="1" spans="1:36" x14ac:dyDescent="0.2">
      <c r="A1" s="1" t="s">
        <v>14</v>
      </c>
      <c r="B1" s="2" t="s">
        <v>17</v>
      </c>
      <c r="C1" s="2" t="s">
        <v>17</v>
      </c>
      <c r="D1" s="2" t="s">
        <v>17</v>
      </c>
      <c r="E1" s="16" t="s">
        <v>20</v>
      </c>
      <c r="F1" s="16"/>
      <c r="G1" s="16"/>
      <c r="H1" s="15" t="s">
        <v>21</v>
      </c>
      <c r="I1" s="15"/>
      <c r="J1" s="15"/>
      <c r="K1" s="16" t="s">
        <v>22</v>
      </c>
      <c r="L1" s="16"/>
      <c r="M1" s="16"/>
      <c r="N1" s="15" t="s">
        <v>23</v>
      </c>
      <c r="O1" s="15"/>
      <c r="P1" s="15"/>
      <c r="Q1" s="16" t="s">
        <v>24</v>
      </c>
      <c r="R1" s="16"/>
      <c r="S1" s="16"/>
      <c r="T1" s="15" t="s">
        <v>25</v>
      </c>
      <c r="U1" s="15"/>
      <c r="V1" s="15"/>
      <c r="W1" s="16" t="s">
        <v>26</v>
      </c>
      <c r="X1" s="16"/>
      <c r="Y1" s="16"/>
      <c r="Z1" s="15" t="s">
        <v>27</v>
      </c>
      <c r="AA1" s="15"/>
      <c r="AB1" s="15"/>
      <c r="AC1" s="16" t="s">
        <v>28</v>
      </c>
      <c r="AD1" s="16"/>
      <c r="AE1" s="16"/>
      <c r="AF1" s="15" t="s">
        <v>29</v>
      </c>
      <c r="AG1" s="15"/>
      <c r="AH1" s="15"/>
      <c r="AI1" s="3"/>
      <c r="AJ1" s="3"/>
    </row>
    <row r="2" spans="1:36" x14ac:dyDescent="0.2">
      <c r="A2" s="1"/>
      <c r="B2" s="2" t="s">
        <v>15</v>
      </c>
      <c r="C2" s="2" t="s">
        <v>16</v>
      </c>
      <c r="D2" s="2" t="s">
        <v>18</v>
      </c>
      <c r="E2" s="5" t="s">
        <v>15</v>
      </c>
      <c r="F2" s="5" t="s">
        <v>16</v>
      </c>
      <c r="G2" s="5" t="s">
        <v>18</v>
      </c>
      <c r="H2" s="6" t="s">
        <v>15</v>
      </c>
      <c r="I2" s="6" t="s">
        <v>16</v>
      </c>
      <c r="J2" s="6" t="s">
        <v>18</v>
      </c>
      <c r="K2" s="5" t="s">
        <v>15</v>
      </c>
      <c r="L2" s="5" t="s">
        <v>16</v>
      </c>
      <c r="M2" s="5" t="s">
        <v>18</v>
      </c>
      <c r="N2" s="6" t="s">
        <v>15</v>
      </c>
      <c r="O2" s="6" t="s">
        <v>16</v>
      </c>
      <c r="P2" s="6" t="s">
        <v>18</v>
      </c>
      <c r="Q2" s="5" t="s">
        <v>15</v>
      </c>
      <c r="R2" s="5" t="s">
        <v>16</v>
      </c>
      <c r="S2" s="5" t="s">
        <v>18</v>
      </c>
      <c r="T2" s="6" t="s">
        <v>15</v>
      </c>
      <c r="U2" s="6" t="s">
        <v>16</v>
      </c>
      <c r="V2" s="6" t="s">
        <v>18</v>
      </c>
      <c r="W2" s="5" t="s">
        <v>15</v>
      </c>
      <c r="X2" s="5" t="s">
        <v>16</v>
      </c>
      <c r="Y2" s="5" t="s">
        <v>18</v>
      </c>
      <c r="Z2" s="6" t="s">
        <v>15</v>
      </c>
      <c r="AA2" s="6" t="s">
        <v>16</v>
      </c>
      <c r="AB2" s="6" t="s">
        <v>18</v>
      </c>
      <c r="AC2" s="5" t="s">
        <v>15</v>
      </c>
      <c r="AD2" s="5" t="s">
        <v>16</v>
      </c>
      <c r="AE2" s="5" t="s">
        <v>18</v>
      </c>
      <c r="AF2" s="6" t="s">
        <v>15</v>
      </c>
      <c r="AG2" s="6" t="s">
        <v>16</v>
      </c>
      <c r="AH2" s="6" t="s">
        <v>18</v>
      </c>
    </row>
    <row r="3" spans="1:36" x14ac:dyDescent="0.2">
      <c r="A3" s="7" t="s">
        <v>19</v>
      </c>
      <c r="B3" s="8">
        <f>IF(SUM(C3:AF3)&gt;0,AVERAGE(E3,H3,K3,N3,Q3,T3,W3,Z3,AC3,AF3),"")</f>
        <v>2.4</v>
      </c>
      <c r="C3" s="8">
        <f>IF(SUM(D3:AG3)&gt;0,AVERAGE(F3,I3,L3,O3,R3,U3,X3,AA3,AD3,AG3),"")</f>
        <v>2.9</v>
      </c>
      <c r="D3" s="8">
        <f t="shared" ref="D3:D18" si="0">IF(SUM(E3:AH3)&gt;0,AVERAGE(G3,J3,M3,P3,S3,V3,Y3,AB3,AE3,AH3),"")</f>
        <v>2.65</v>
      </c>
      <c r="E3" s="4">
        <v>3</v>
      </c>
      <c r="F3" s="4">
        <v>3</v>
      </c>
      <c r="G3" s="9">
        <f>IF(AND(E3&lt;&gt;"",F3&lt;&gt;""),AVERAGE(E3:F3),"")</f>
        <v>3</v>
      </c>
      <c r="H3" s="4">
        <v>2</v>
      </c>
      <c r="I3" s="4">
        <v>3</v>
      </c>
      <c r="J3" s="9">
        <f>IF(AND(H3&lt;&gt;"",I3&lt;&gt;""),AVERAGE(H3:I3),"")</f>
        <v>2.5</v>
      </c>
      <c r="K3" s="4">
        <v>3</v>
      </c>
      <c r="L3" s="4">
        <v>4</v>
      </c>
      <c r="M3" s="9">
        <f>IF(AND(K3&lt;&gt;"",L3&lt;&gt;""),AVERAGE(K3:L3),"")</f>
        <v>3.5</v>
      </c>
      <c r="N3" s="4">
        <v>2</v>
      </c>
      <c r="O3" s="4">
        <v>2</v>
      </c>
      <c r="P3" s="9">
        <f>IF(AND(N3&lt;&gt;"",O3&lt;&gt;""),AVERAGE(N3:O3),"")</f>
        <v>2</v>
      </c>
      <c r="Q3" s="4">
        <v>2</v>
      </c>
      <c r="R3" s="4">
        <v>3</v>
      </c>
      <c r="S3" s="9">
        <f>IF(AND(Q3&lt;&gt;"",R3&lt;&gt;""),AVERAGE(Q3:R3),"")</f>
        <v>2.5</v>
      </c>
      <c r="T3" s="4">
        <v>2</v>
      </c>
      <c r="U3" s="4">
        <v>2</v>
      </c>
      <c r="V3" s="9">
        <f>IF(AND(T3&lt;&gt;"",U3&lt;&gt;""),AVERAGE(T3:U3),"")</f>
        <v>2</v>
      </c>
      <c r="W3" s="4">
        <v>3</v>
      </c>
      <c r="X3" s="4">
        <v>2</v>
      </c>
      <c r="Y3" s="9">
        <f>IF(AND(W3&lt;&gt;"",X3&lt;&gt;""),AVERAGE(W3:X3),"")</f>
        <v>2.5</v>
      </c>
      <c r="Z3" s="4">
        <v>3</v>
      </c>
      <c r="AA3" s="4">
        <v>3</v>
      </c>
      <c r="AB3" s="9">
        <f>IF(AND(Z3&lt;&gt;"",AA3&lt;&gt;""),AVERAGE(Z3:AA3),"")</f>
        <v>3</v>
      </c>
      <c r="AC3" s="4">
        <v>2</v>
      </c>
      <c r="AD3" s="4">
        <v>4</v>
      </c>
      <c r="AE3" s="9">
        <f>IF(AND(AC3&lt;&gt;"",AD3&lt;&gt;""),AVERAGE(AC3:AD3),"")</f>
        <v>3</v>
      </c>
      <c r="AF3" s="4">
        <v>2</v>
      </c>
      <c r="AG3" s="4">
        <v>3</v>
      </c>
      <c r="AH3" s="9">
        <f>IF(AND(AF3&lt;&gt;"",AG3&lt;&gt;""),AVERAGE(AF3:AG3),"")</f>
        <v>2.5</v>
      </c>
    </row>
    <row r="4" spans="1:36" x14ac:dyDescent="0.2">
      <c r="A4" s="7" t="s">
        <v>0</v>
      </c>
      <c r="B4" s="8">
        <f t="shared" ref="B4:B18" si="1">IF(SUM(C4:AF4)&gt;0,AVERAGE(E4,H4,K4,N4,Q4,T4,W4,Z4,AC4,AF4),"")</f>
        <v>2.6</v>
      </c>
      <c r="C4" s="8">
        <f t="shared" ref="C4:C18" si="2">IF(SUM(D4:AG4)&gt;0,AVERAGE(F4,I4,L4,O4,R4,U4,X4,AA4,AD4,AG4),"")</f>
        <v>2.6</v>
      </c>
      <c r="D4" s="8">
        <f t="shared" si="0"/>
        <v>2.6</v>
      </c>
      <c r="E4" s="4">
        <v>3</v>
      </c>
      <c r="F4" s="4">
        <v>2</v>
      </c>
      <c r="G4" s="9">
        <f t="shared" ref="G4:G18" si="3">IF(AND(E4&lt;&gt;"",F4&lt;&gt;""),AVERAGE(E4:F4),"")</f>
        <v>2.5</v>
      </c>
      <c r="H4" s="4">
        <v>3</v>
      </c>
      <c r="I4" s="4">
        <v>3</v>
      </c>
      <c r="J4" s="9">
        <f t="shared" ref="J4:J18" si="4">IF(AND(H4&lt;&gt;"",I4&lt;&gt;""),AVERAGE(H4:I4),"")</f>
        <v>3</v>
      </c>
      <c r="K4" s="4">
        <v>3</v>
      </c>
      <c r="L4" s="4">
        <v>4</v>
      </c>
      <c r="M4" s="9">
        <f t="shared" ref="M4:M18" si="5">IF(AND(K4&lt;&gt;"",L4&lt;&gt;""),AVERAGE(K4:L4),"")</f>
        <v>3.5</v>
      </c>
      <c r="N4" s="4">
        <v>2</v>
      </c>
      <c r="O4" s="4">
        <v>2</v>
      </c>
      <c r="P4" s="9">
        <f t="shared" ref="P4:P18" si="6">IF(AND(N4&lt;&gt;"",O4&lt;&gt;""),AVERAGE(N4:O4),"")</f>
        <v>2</v>
      </c>
      <c r="Q4" s="4">
        <v>3</v>
      </c>
      <c r="R4" s="4">
        <v>3</v>
      </c>
      <c r="S4" s="9">
        <f t="shared" ref="S4:S18" si="7">IF(AND(Q4&lt;&gt;"",R4&lt;&gt;""),AVERAGE(Q4:R4),"")</f>
        <v>3</v>
      </c>
      <c r="T4" s="4">
        <v>3</v>
      </c>
      <c r="U4" s="4">
        <v>2</v>
      </c>
      <c r="V4" s="9">
        <f t="shared" ref="V4:V18" si="8">IF(AND(T4&lt;&gt;"",U4&lt;&gt;""),AVERAGE(T4:U4),"")</f>
        <v>2.5</v>
      </c>
      <c r="W4" s="4">
        <v>2</v>
      </c>
      <c r="X4" s="4">
        <v>2</v>
      </c>
      <c r="Y4" s="9">
        <f t="shared" ref="Y4:Y18" si="9">IF(AND(W4&lt;&gt;"",X4&lt;&gt;""),AVERAGE(W4:X4),"")</f>
        <v>2</v>
      </c>
      <c r="Z4" s="4">
        <v>3</v>
      </c>
      <c r="AA4" s="4">
        <v>3</v>
      </c>
      <c r="AB4" s="9">
        <f t="shared" ref="AB4:AB18" si="10">IF(AND(Z4&lt;&gt;"",AA4&lt;&gt;""),AVERAGE(Z4:AA4),"")</f>
        <v>3</v>
      </c>
      <c r="AC4" s="4">
        <v>1</v>
      </c>
      <c r="AD4" s="4">
        <v>2</v>
      </c>
      <c r="AE4" s="9">
        <f t="shared" ref="AE4:AE18" si="11">IF(AND(AC4&lt;&gt;"",AD4&lt;&gt;""),AVERAGE(AC4:AD4),"")</f>
        <v>1.5</v>
      </c>
      <c r="AF4" s="4">
        <v>3</v>
      </c>
      <c r="AG4" s="4">
        <v>3</v>
      </c>
      <c r="AH4" s="9">
        <f t="shared" ref="AH4:AH18" si="12">IF(AND(AF4&lt;&gt;"",AG4&lt;&gt;""),AVERAGE(AF4:AG4),"")</f>
        <v>3</v>
      </c>
    </row>
    <row r="5" spans="1:36" x14ac:dyDescent="0.2">
      <c r="A5" s="7" t="s">
        <v>32</v>
      </c>
      <c r="B5" s="8">
        <f t="shared" si="1"/>
        <v>1.8</v>
      </c>
      <c r="C5" s="8">
        <f t="shared" si="2"/>
        <v>2.2999999999999998</v>
      </c>
      <c r="D5" s="8">
        <f t="shared" si="0"/>
        <v>2.0499999999999998</v>
      </c>
      <c r="E5" s="4">
        <v>2</v>
      </c>
      <c r="F5" s="4">
        <v>2</v>
      </c>
      <c r="G5" s="9">
        <f t="shared" si="3"/>
        <v>2</v>
      </c>
      <c r="H5" s="4">
        <v>1</v>
      </c>
      <c r="I5" s="4">
        <v>2</v>
      </c>
      <c r="J5" s="9">
        <f t="shared" si="4"/>
        <v>1.5</v>
      </c>
      <c r="K5" s="4">
        <v>3</v>
      </c>
      <c r="L5" s="4">
        <v>4</v>
      </c>
      <c r="M5" s="9">
        <f t="shared" si="5"/>
        <v>3.5</v>
      </c>
      <c r="N5" s="4">
        <v>1</v>
      </c>
      <c r="O5" s="4">
        <v>2</v>
      </c>
      <c r="P5" s="9">
        <f t="shared" si="6"/>
        <v>1.5</v>
      </c>
      <c r="Q5" s="4">
        <v>1</v>
      </c>
      <c r="R5" s="4">
        <v>2</v>
      </c>
      <c r="S5" s="9">
        <f t="shared" si="7"/>
        <v>1.5</v>
      </c>
      <c r="T5" s="4">
        <v>2</v>
      </c>
      <c r="U5" s="4">
        <v>2</v>
      </c>
      <c r="V5" s="9">
        <f t="shared" si="8"/>
        <v>2</v>
      </c>
      <c r="W5" s="4">
        <v>3</v>
      </c>
      <c r="X5" s="4">
        <v>2</v>
      </c>
      <c r="Y5" s="9">
        <f t="shared" si="9"/>
        <v>2.5</v>
      </c>
      <c r="Z5" s="4">
        <v>2</v>
      </c>
      <c r="AA5" s="4">
        <v>2</v>
      </c>
      <c r="AB5" s="9">
        <f t="shared" si="10"/>
        <v>2</v>
      </c>
      <c r="AC5" s="4">
        <v>2</v>
      </c>
      <c r="AD5" s="4">
        <v>3</v>
      </c>
      <c r="AE5" s="9">
        <f t="shared" si="11"/>
        <v>2.5</v>
      </c>
      <c r="AF5" s="4">
        <v>1</v>
      </c>
      <c r="AG5" s="4">
        <v>2</v>
      </c>
      <c r="AH5" s="9">
        <f t="shared" si="12"/>
        <v>1.5</v>
      </c>
    </row>
    <row r="6" spans="1:36" x14ac:dyDescent="0.2">
      <c r="A6" s="7" t="s">
        <v>1</v>
      </c>
      <c r="B6" s="8">
        <f t="shared" si="1"/>
        <v>2.1</v>
      </c>
      <c r="C6" s="8">
        <f t="shared" si="2"/>
        <v>2.6</v>
      </c>
      <c r="D6" s="8">
        <f t="shared" si="0"/>
        <v>2.35</v>
      </c>
      <c r="E6" s="4">
        <v>2</v>
      </c>
      <c r="F6" s="4">
        <v>3</v>
      </c>
      <c r="G6" s="9">
        <f t="shared" si="3"/>
        <v>2.5</v>
      </c>
      <c r="H6" s="4">
        <v>2</v>
      </c>
      <c r="I6" s="4">
        <v>3</v>
      </c>
      <c r="J6" s="9">
        <f t="shared" si="4"/>
        <v>2.5</v>
      </c>
      <c r="K6" s="4">
        <v>3</v>
      </c>
      <c r="L6" s="4">
        <v>3</v>
      </c>
      <c r="M6" s="9">
        <f t="shared" si="5"/>
        <v>3</v>
      </c>
      <c r="N6" s="4">
        <v>3</v>
      </c>
      <c r="O6" s="4">
        <v>2</v>
      </c>
      <c r="P6" s="9">
        <f t="shared" si="6"/>
        <v>2.5</v>
      </c>
      <c r="Q6" s="4">
        <v>2</v>
      </c>
      <c r="R6" s="4">
        <v>3</v>
      </c>
      <c r="S6" s="9">
        <f t="shared" si="7"/>
        <v>2.5</v>
      </c>
      <c r="T6" s="4">
        <v>2</v>
      </c>
      <c r="U6" s="4">
        <v>1</v>
      </c>
      <c r="V6" s="9">
        <f t="shared" si="8"/>
        <v>1.5</v>
      </c>
      <c r="W6" s="4">
        <v>2</v>
      </c>
      <c r="X6" s="4">
        <v>2</v>
      </c>
      <c r="Y6" s="9">
        <f t="shared" si="9"/>
        <v>2</v>
      </c>
      <c r="Z6" s="4">
        <v>2</v>
      </c>
      <c r="AA6" s="4">
        <v>3</v>
      </c>
      <c r="AB6" s="9">
        <f t="shared" si="10"/>
        <v>2.5</v>
      </c>
      <c r="AC6" s="4">
        <v>1</v>
      </c>
      <c r="AD6" s="4">
        <v>3</v>
      </c>
      <c r="AE6" s="9">
        <f t="shared" si="11"/>
        <v>2</v>
      </c>
      <c r="AF6" s="4">
        <v>2</v>
      </c>
      <c r="AG6" s="4">
        <v>3</v>
      </c>
      <c r="AH6" s="9">
        <f t="shared" si="12"/>
        <v>2.5</v>
      </c>
    </row>
    <row r="7" spans="1:36" x14ac:dyDescent="0.2">
      <c r="A7" s="7" t="s">
        <v>2</v>
      </c>
      <c r="B7" s="8">
        <f t="shared" si="1"/>
        <v>2</v>
      </c>
      <c r="C7" s="8">
        <f t="shared" si="2"/>
        <v>2.4</v>
      </c>
      <c r="D7" s="8">
        <f t="shared" si="0"/>
        <v>2.2000000000000002</v>
      </c>
      <c r="E7" s="4">
        <v>2</v>
      </c>
      <c r="F7" s="4">
        <v>2</v>
      </c>
      <c r="G7" s="9">
        <f t="shared" si="3"/>
        <v>2</v>
      </c>
      <c r="H7" s="4">
        <v>2</v>
      </c>
      <c r="I7" s="4">
        <v>3</v>
      </c>
      <c r="J7" s="9">
        <f t="shared" si="4"/>
        <v>2.5</v>
      </c>
      <c r="K7" s="4">
        <v>3</v>
      </c>
      <c r="L7" s="4">
        <v>3</v>
      </c>
      <c r="M7" s="9">
        <f t="shared" si="5"/>
        <v>3</v>
      </c>
      <c r="N7" s="4">
        <v>2</v>
      </c>
      <c r="O7" s="4">
        <v>2</v>
      </c>
      <c r="P7" s="9">
        <f t="shared" si="6"/>
        <v>2</v>
      </c>
      <c r="Q7" s="4">
        <v>2</v>
      </c>
      <c r="R7" s="4">
        <v>3</v>
      </c>
      <c r="S7" s="9">
        <f t="shared" si="7"/>
        <v>2.5</v>
      </c>
      <c r="T7" s="4">
        <v>2</v>
      </c>
      <c r="U7" s="4">
        <v>1</v>
      </c>
      <c r="V7" s="9">
        <f t="shared" si="8"/>
        <v>1.5</v>
      </c>
      <c r="W7" s="4">
        <v>2</v>
      </c>
      <c r="X7" s="4">
        <v>2</v>
      </c>
      <c r="Y7" s="9">
        <f t="shared" si="9"/>
        <v>2</v>
      </c>
      <c r="Z7" s="4">
        <v>2</v>
      </c>
      <c r="AA7" s="4">
        <v>2</v>
      </c>
      <c r="AB7" s="9">
        <f t="shared" si="10"/>
        <v>2</v>
      </c>
      <c r="AC7" s="4">
        <v>1</v>
      </c>
      <c r="AD7" s="4">
        <v>3</v>
      </c>
      <c r="AE7" s="9">
        <f t="shared" si="11"/>
        <v>2</v>
      </c>
      <c r="AF7" s="4">
        <v>2</v>
      </c>
      <c r="AG7" s="4">
        <v>3</v>
      </c>
      <c r="AH7" s="9">
        <f t="shared" si="12"/>
        <v>2.5</v>
      </c>
    </row>
    <row r="8" spans="1:36" x14ac:dyDescent="0.2">
      <c r="A8" s="7" t="s">
        <v>3</v>
      </c>
      <c r="B8" s="8">
        <f t="shared" si="1"/>
        <v>1.9</v>
      </c>
      <c r="C8" s="8">
        <f t="shared" si="2"/>
        <v>2.2999999999999998</v>
      </c>
      <c r="D8" s="8">
        <f t="shared" si="0"/>
        <v>2.1</v>
      </c>
      <c r="E8" s="4">
        <v>4</v>
      </c>
      <c r="F8" s="4">
        <v>3</v>
      </c>
      <c r="G8" s="9">
        <f t="shared" si="3"/>
        <v>3.5</v>
      </c>
      <c r="H8" s="4">
        <v>1</v>
      </c>
      <c r="I8" s="4">
        <v>2</v>
      </c>
      <c r="J8" s="9">
        <f t="shared" si="4"/>
        <v>1.5</v>
      </c>
      <c r="K8" s="4">
        <v>3</v>
      </c>
      <c r="L8" s="4">
        <v>3</v>
      </c>
      <c r="M8" s="9">
        <f t="shared" si="5"/>
        <v>3</v>
      </c>
      <c r="N8" s="4">
        <v>2</v>
      </c>
      <c r="O8" s="4">
        <v>3</v>
      </c>
      <c r="P8" s="9">
        <f t="shared" si="6"/>
        <v>2.5</v>
      </c>
      <c r="Q8" s="4">
        <v>1</v>
      </c>
      <c r="R8" s="4">
        <v>2</v>
      </c>
      <c r="S8" s="9">
        <f t="shared" si="7"/>
        <v>1.5</v>
      </c>
      <c r="T8" s="4">
        <v>1</v>
      </c>
      <c r="U8" s="4">
        <v>1</v>
      </c>
      <c r="V8" s="9">
        <f t="shared" si="8"/>
        <v>1</v>
      </c>
      <c r="W8" s="4">
        <v>2</v>
      </c>
      <c r="X8" s="4">
        <v>2</v>
      </c>
      <c r="Y8" s="9">
        <f t="shared" si="9"/>
        <v>2</v>
      </c>
      <c r="Z8" s="4">
        <v>3</v>
      </c>
      <c r="AA8" s="4">
        <v>2</v>
      </c>
      <c r="AB8" s="9">
        <f t="shared" si="10"/>
        <v>2.5</v>
      </c>
      <c r="AC8" s="4">
        <v>1</v>
      </c>
      <c r="AD8" s="4">
        <v>3</v>
      </c>
      <c r="AE8" s="9">
        <f t="shared" si="11"/>
        <v>2</v>
      </c>
      <c r="AF8" s="4">
        <v>1</v>
      </c>
      <c r="AG8" s="4">
        <v>2</v>
      </c>
      <c r="AH8" s="9">
        <f t="shared" si="12"/>
        <v>1.5</v>
      </c>
    </row>
    <row r="9" spans="1:36" x14ac:dyDescent="0.2">
      <c r="A9" s="7" t="s">
        <v>4</v>
      </c>
      <c r="B9" s="8">
        <f t="shared" si="1"/>
        <v>2.4</v>
      </c>
      <c r="C9" s="8">
        <f t="shared" si="2"/>
        <v>3</v>
      </c>
      <c r="D9" s="8">
        <f t="shared" si="0"/>
        <v>2.7</v>
      </c>
      <c r="E9" s="4">
        <v>3</v>
      </c>
      <c r="F9" s="4">
        <v>3</v>
      </c>
      <c r="G9" s="9">
        <f t="shared" si="3"/>
        <v>3</v>
      </c>
      <c r="H9" s="4">
        <v>1</v>
      </c>
      <c r="I9" s="4">
        <v>3</v>
      </c>
      <c r="J9" s="9">
        <f t="shared" si="4"/>
        <v>2</v>
      </c>
      <c r="K9" s="4">
        <v>3</v>
      </c>
      <c r="L9" s="4">
        <v>3</v>
      </c>
      <c r="M9" s="9">
        <f t="shared" si="5"/>
        <v>3</v>
      </c>
      <c r="N9" s="4">
        <v>3</v>
      </c>
      <c r="O9" s="4">
        <v>3</v>
      </c>
      <c r="P9" s="9">
        <f t="shared" si="6"/>
        <v>3</v>
      </c>
      <c r="Q9" s="4">
        <v>1</v>
      </c>
      <c r="R9" s="4">
        <v>3</v>
      </c>
      <c r="S9" s="9">
        <f t="shared" si="7"/>
        <v>2</v>
      </c>
      <c r="T9" s="4">
        <v>3</v>
      </c>
      <c r="U9" s="4">
        <v>2</v>
      </c>
      <c r="V9" s="9">
        <f t="shared" si="8"/>
        <v>2.5</v>
      </c>
      <c r="W9" s="4">
        <v>3</v>
      </c>
      <c r="X9" s="4">
        <v>3</v>
      </c>
      <c r="Y9" s="9">
        <f t="shared" si="9"/>
        <v>3</v>
      </c>
      <c r="Z9" s="4">
        <v>4</v>
      </c>
      <c r="AA9" s="4">
        <v>3</v>
      </c>
      <c r="AB9" s="9">
        <f t="shared" si="10"/>
        <v>3.5</v>
      </c>
      <c r="AC9" s="4">
        <v>2</v>
      </c>
      <c r="AD9" s="4">
        <v>4</v>
      </c>
      <c r="AE9" s="9">
        <f t="shared" si="11"/>
        <v>3</v>
      </c>
      <c r="AF9" s="4">
        <v>1</v>
      </c>
      <c r="AG9" s="4">
        <v>3</v>
      </c>
      <c r="AH9" s="9">
        <f t="shared" si="12"/>
        <v>2</v>
      </c>
    </row>
    <row r="10" spans="1:36" x14ac:dyDescent="0.2">
      <c r="A10" s="7" t="s">
        <v>5</v>
      </c>
      <c r="B10" s="8">
        <f t="shared" si="1"/>
        <v>2.4</v>
      </c>
      <c r="C10" s="8">
        <f t="shared" si="2"/>
        <v>2.6</v>
      </c>
      <c r="D10" s="8">
        <f t="shared" si="0"/>
        <v>2.5</v>
      </c>
      <c r="E10" s="4">
        <v>3</v>
      </c>
      <c r="F10" s="4">
        <v>2</v>
      </c>
      <c r="G10" s="9">
        <f t="shared" si="3"/>
        <v>2.5</v>
      </c>
      <c r="H10" s="4">
        <v>3</v>
      </c>
      <c r="I10" s="4">
        <v>3</v>
      </c>
      <c r="J10" s="9">
        <f t="shared" si="4"/>
        <v>3</v>
      </c>
      <c r="K10" s="4">
        <v>2</v>
      </c>
      <c r="L10" s="4">
        <v>3</v>
      </c>
      <c r="M10" s="9">
        <f t="shared" si="5"/>
        <v>2.5</v>
      </c>
      <c r="N10" s="4">
        <v>2</v>
      </c>
      <c r="O10" s="4">
        <v>2</v>
      </c>
      <c r="P10" s="9">
        <f t="shared" si="6"/>
        <v>2</v>
      </c>
      <c r="Q10" s="4">
        <v>3</v>
      </c>
      <c r="R10" s="4">
        <v>3</v>
      </c>
      <c r="S10" s="9">
        <f t="shared" si="7"/>
        <v>3</v>
      </c>
      <c r="T10" s="4">
        <v>2</v>
      </c>
      <c r="U10" s="4">
        <v>2</v>
      </c>
      <c r="V10" s="9">
        <f t="shared" si="8"/>
        <v>2</v>
      </c>
      <c r="W10" s="4">
        <v>2</v>
      </c>
      <c r="X10" s="4">
        <v>2</v>
      </c>
      <c r="Y10" s="9">
        <f t="shared" si="9"/>
        <v>2</v>
      </c>
      <c r="Z10" s="4">
        <v>3</v>
      </c>
      <c r="AA10" s="4">
        <v>3</v>
      </c>
      <c r="AB10" s="9">
        <f t="shared" si="10"/>
        <v>3</v>
      </c>
      <c r="AC10" s="4">
        <v>1</v>
      </c>
      <c r="AD10" s="4">
        <v>3</v>
      </c>
      <c r="AE10" s="9">
        <f t="shared" si="11"/>
        <v>2</v>
      </c>
      <c r="AF10" s="4">
        <v>3</v>
      </c>
      <c r="AG10" s="4">
        <v>3</v>
      </c>
      <c r="AH10" s="9">
        <f t="shared" si="12"/>
        <v>3</v>
      </c>
    </row>
    <row r="11" spans="1:36" x14ac:dyDescent="0.2">
      <c r="A11" s="7" t="s">
        <v>6</v>
      </c>
      <c r="B11" s="8">
        <f t="shared" si="1"/>
        <v>3.1</v>
      </c>
      <c r="C11" s="8">
        <f t="shared" si="2"/>
        <v>3.8</v>
      </c>
      <c r="D11" s="8">
        <f t="shared" si="0"/>
        <v>3.45</v>
      </c>
      <c r="E11" s="4">
        <v>2</v>
      </c>
      <c r="F11" s="4">
        <v>4</v>
      </c>
      <c r="G11" s="9">
        <f t="shared" si="3"/>
        <v>3</v>
      </c>
      <c r="H11" s="4">
        <v>3</v>
      </c>
      <c r="I11" s="4">
        <v>4</v>
      </c>
      <c r="J11" s="9">
        <f t="shared" si="4"/>
        <v>3.5</v>
      </c>
      <c r="K11" s="4">
        <v>3</v>
      </c>
      <c r="L11" s="4">
        <v>4</v>
      </c>
      <c r="M11" s="9">
        <f t="shared" si="5"/>
        <v>3.5</v>
      </c>
      <c r="N11" s="4">
        <v>4</v>
      </c>
      <c r="O11" s="4">
        <v>4</v>
      </c>
      <c r="P11" s="9">
        <f t="shared" si="6"/>
        <v>4</v>
      </c>
      <c r="Q11" s="4">
        <v>3</v>
      </c>
      <c r="R11" s="4">
        <v>4</v>
      </c>
      <c r="S11" s="9">
        <f t="shared" si="7"/>
        <v>3.5</v>
      </c>
      <c r="T11" s="4">
        <v>2</v>
      </c>
      <c r="U11" s="4">
        <v>2</v>
      </c>
      <c r="V11" s="9">
        <f t="shared" si="8"/>
        <v>2</v>
      </c>
      <c r="W11" s="4">
        <v>4</v>
      </c>
      <c r="X11" s="4">
        <v>4</v>
      </c>
      <c r="Y11" s="9">
        <f t="shared" si="9"/>
        <v>4</v>
      </c>
      <c r="Z11" s="4">
        <v>4</v>
      </c>
      <c r="AA11" s="4">
        <v>4</v>
      </c>
      <c r="AB11" s="9">
        <f t="shared" si="10"/>
        <v>4</v>
      </c>
      <c r="AC11" s="4">
        <v>3</v>
      </c>
      <c r="AD11" s="4">
        <v>4</v>
      </c>
      <c r="AE11" s="9">
        <f t="shared" si="11"/>
        <v>3.5</v>
      </c>
      <c r="AF11" s="4">
        <v>3</v>
      </c>
      <c r="AG11" s="4">
        <v>4</v>
      </c>
      <c r="AH11" s="9">
        <f t="shared" si="12"/>
        <v>3.5</v>
      </c>
    </row>
    <row r="12" spans="1:36" x14ac:dyDescent="0.2">
      <c r="A12" s="7" t="s">
        <v>7</v>
      </c>
      <c r="B12" s="8">
        <f t="shared" si="1"/>
        <v>3.4</v>
      </c>
      <c r="C12" s="8">
        <f t="shared" si="2"/>
        <v>3.9</v>
      </c>
      <c r="D12" s="8">
        <f t="shared" si="0"/>
        <v>3.65</v>
      </c>
      <c r="E12" s="4">
        <v>3</v>
      </c>
      <c r="F12" s="4">
        <v>4</v>
      </c>
      <c r="G12" s="9">
        <f t="shared" si="3"/>
        <v>3.5</v>
      </c>
      <c r="H12" s="4">
        <v>4</v>
      </c>
      <c r="I12" s="4">
        <v>4</v>
      </c>
      <c r="J12" s="9">
        <f t="shared" si="4"/>
        <v>4</v>
      </c>
      <c r="K12" s="4">
        <v>4</v>
      </c>
      <c r="L12" s="4">
        <v>4</v>
      </c>
      <c r="M12" s="9">
        <f t="shared" si="5"/>
        <v>4</v>
      </c>
      <c r="N12" s="4">
        <v>4</v>
      </c>
      <c r="O12" s="4">
        <v>4</v>
      </c>
      <c r="P12" s="9">
        <f t="shared" si="6"/>
        <v>4</v>
      </c>
      <c r="Q12" s="4">
        <v>4</v>
      </c>
      <c r="R12" s="4">
        <v>4</v>
      </c>
      <c r="S12" s="9">
        <f t="shared" si="7"/>
        <v>4</v>
      </c>
      <c r="T12" s="4">
        <v>3</v>
      </c>
      <c r="U12" s="4">
        <v>3</v>
      </c>
      <c r="V12" s="9">
        <f t="shared" si="8"/>
        <v>3</v>
      </c>
      <c r="W12" s="4">
        <v>2</v>
      </c>
      <c r="X12" s="4">
        <v>4</v>
      </c>
      <c r="Y12" s="9">
        <f t="shared" si="9"/>
        <v>3</v>
      </c>
      <c r="Z12" s="4">
        <v>4</v>
      </c>
      <c r="AA12" s="4">
        <v>4</v>
      </c>
      <c r="AB12" s="9">
        <f t="shared" si="10"/>
        <v>4</v>
      </c>
      <c r="AC12" s="4">
        <v>2</v>
      </c>
      <c r="AD12" s="4">
        <v>4</v>
      </c>
      <c r="AE12" s="9">
        <f t="shared" si="11"/>
        <v>3</v>
      </c>
      <c r="AF12" s="4">
        <v>4</v>
      </c>
      <c r="AG12" s="4">
        <v>4</v>
      </c>
      <c r="AH12" s="9">
        <f t="shared" si="12"/>
        <v>4</v>
      </c>
    </row>
    <row r="13" spans="1:36" x14ac:dyDescent="0.2">
      <c r="A13" s="7" t="s">
        <v>8</v>
      </c>
      <c r="B13" s="8">
        <f t="shared" si="1"/>
        <v>3.1</v>
      </c>
      <c r="C13" s="8">
        <f t="shared" si="2"/>
        <v>3.8</v>
      </c>
      <c r="D13" s="8">
        <f t="shared" si="0"/>
        <v>3.45</v>
      </c>
      <c r="E13" s="4">
        <v>2</v>
      </c>
      <c r="F13" s="4">
        <v>3</v>
      </c>
      <c r="G13" s="9">
        <f t="shared" si="3"/>
        <v>2.5</v>
      </c>
      <c r="H13" s="4">
        <v>3</v>
      </c>
      <c r="I13" s="4">
        <v>4</v>
      </c>
      <c r="J13" s="9">
        <f t="shared" si="4"/>
        <v>3.5</v>
      </c>
      <c r="K13" s="4">
        <v>4</v>
      </c>
      <c r="L13" s="4">
        <v>4</v>
      </c>
      <c r="M13" s="9">
        <f t="shared" si="5"/>
        <v>4</v>
      </c>
      <c r="N13" s="4">
        <v>4</v>
      </c>
      <c r="O13" s="4">
        <v>4</v>
      </c>
      <c r="P13" s="9">
        <f t="shared" si="6"/>
        <v>4</v>
      </c>
      <c r="Q13" s="4">
        <v>3</v>
      </c>
      <c r="R13" s="4">
        <v>4</v>
      </c>
      <c r="S13" s="9">
        <f t="shared" si="7"/>
        <v>3.5</v>
      </c>
      <c r="T13" s="4">
        <v>3</v>
      </c>
      <c r="U13" s="4">
        <v>3</v>
      </c>
      <c r="V13" s="9">
        <f t="shared" si="8"/>
        <v>3</v>
      </c>
      <c r="W13" s="4">
        <v>4</v>
      </c>
      <c r="X13" s="4">
        <v>4</v>
      </c>
      <c r="Y13" s="9">
        <f t="shared" si="9"/>
        <v>4</v>
      </c>
      <c r="Z13" s="4">
        <v>3</v>
      </c>
      <c r="AA13" s="4">
        <v>4</v>
      </c>
      <c r="AB13" s="9">
        <f t="shared" si="10"/>
        <v>3.5</v>
      </c>
      <c r="AC13" s="4">
        <v>2</v>
      </c>
      <c r="AD13" s="4">
        <v>4</v>
      </c>
      <c r="AE13" s="9">
        <f t="shared" si="11"/>
        <v>3</v>
      </c>
      <c r="AF13" s="4">
        <v>3</v>
      </c>
      <c r="AG13" s="4">
        <v>4</v>
      </c>
      <c r="AH13" s="9">
        <f t="shared" si="12"/>
        <v>3.5</v>
      </c>
    </row>
    <row r="14" spans="1:36" x14ac:dyDescent="0.2">
      <c r="A14" s="7" t="s">
        <v>9</v>
      </c>
      <c r="B14" s="8">
        <f t="shared" si="1"/>
        <v>2.2000000000000002</v>
      </c>
      <c r="C14" s="8">
        <f t="shared" si="2"/>
        <v>3.2</v>
      </c>
      <c r="D14" s="8">
        <f t="shared" si="0"/>
        <v>2.7</v>
      </c>
      <c r="E14" s="4">
        <v>3</v>
      </c>
      <c r="F14" s="4">
        <v>4</v>
      </c>
      <c r="G14" s="9">
        <f t="shared" si="3"/>
        <v>3.5</v>
      </c>
      <c r="H14" s="4">
        <v>2</v>
      </c>
      <c r="I14" s="4">
        <v>3</v>
      </c>
      <c r="J14" s="9">
        <f t="shared" si="4"/>
        <v>2.5</v>
      </c>
      <c r="K14" s="4">
        <v>2</v>
      </c>
      <c r="L14" s="4">
        <v>3</v>
      </c>
      <c r="M14" s="9">
        <f t="shared" si="5"/>
        <v>2.5</v>
      </c>
      <c r="N14" s="4">
        <v>3</v>
      </c>
      <c r="O14" s="4">
        <v>3</v>
      </c>
      <c r="P14" s="9">
        <f t="shared" si="6"/>
        <v>3</v>
      </c>
      <c r="Q14" s="4">
        <v>2</v>
      </c>
      <c r="R14" s="4">
        <v>3</v>
      </c>
      <c r="S14" s="9">
        <f t="shared" si="7"/>
        <v>2.5</v>
      </c>
      <c r="T14" s="4">
        <v>2</v>
      </c>
      <c r="U14" s="4">
        <v>2</v>
      </c>
      <c r="V14" s="9">
        <f t="shared" si="8"/>
        <v>2</v>
      </c>
      <c r="W14" s="4">
        <v>2</v>
      </c>
      <c r="X14" s="4">
        <v>3</v>
      </c>
      <c r="Y14" s="9">
        <f t="shared" si="9"/>
        <v>2.5</v>
      </c>
      <c r="Z14" s="4">
        <v>2</v>
      </c>
      <c r="AA14" s="4">
        <v>4</v>
      </c>
      <c r="AB14" s="9">
        <f t="shared" si="10"/>
        <v>3</v>
      </c>
      <c r="AC14" s="4">
        <v>2</v>
      </c>
      <c r="AD14" s="4">
        <v>4</v>
      </c>
      <c r="AE14" s="9">
        <f t="shared" si="11"/>
        <v>3</v>
      </c>
      <c r="AF14" s="4">
        <v>2</v>
      </c>
      <c r="AG14" s="4">
        <v>3</v>
      </c>
      <c r="AH14" s="9">
        <f t="shared" si="12"/>
        <v>2.5</v>
      </c>
    </row>
    <row r="15" spans="1:36" x14ac:dyDescent="0.2">
      <c r="A15" s="7" t="s">
        <v>10</v>
      </c>
      <c r="B15" s="8">
        <f t="shared" si="1"/>
        <v>1.9</v>
      </c>
      <c r="C15" s="8">
        <f t="shared" si="2"/>
        <v>1.8</v>
      </c>
      <c r="D15" s="8">
        <f t="shared" si="0"/>
        <v>1.85</v>
      </c>
      <c r="E15" s="4">
        <v>2</v>
      </c>
      <c r="F15" s="4">
        <v>2</v>
      </c>
      <c r="G15" s="9">
        <f t="shared" si="3"/>
        <v>2</v>
      </c>
      <c r="H15" s="4">
        <v>2</v>
      </c>
      <c r="I15" s="4">
        <v>2</v>
      </c>
      <c r="J15" s="9">
        <f t="shared" si="4"/>
        <v>2</v>
      </c>
      <c r="K15" s="4">
        <v>2</v>
      </c>
      <c r="L15" s="4">
        <v>2</v>
      </c>
      <c r="M15" s="9">
        <f t="shared" si="5"/>
        <v>2</v>
      </c>
      <c r="N15" s="4">
        <v>1</v>
      </c>
      <c r="O15" s="4">
        <v>1</v>
      </c>
      <c r="P15" s="9">
        <f t="shared" si="6"/>
        <v>1</v>
      </c>
      <c r="Q15" s="4">
        <v>2</v>
      </c>
      <c r="R15" s="4">
        <v>2</v>
      </c>
      <c r="S15" s="9">
        <f t="shared" si="7"/>
        <v>2</v>
      </c>
      <c r="T15" s="4">
        <v>2</v>
      </c>
      <c r="U15" s="4">
        <v>1</v>
      </c>
      <c r="V15" s="9">
        <f t="shared" si="8"/>
        <v>1.5</v>
      </c>
      <c r="W15" s="4">
        <v>2</v>
      </c>
      <c r="X15" s="4">
        <v>2</v>
      </c>
      <c r="Y15" s="9">
        <f t="shared" si="9"/>
        <v>2</v>
      </c>
      <c r="Z15" s="4">
        <v>2</v>
      </c>
      <c r="AA15" s="4">
        <v>1</v>
      </c>
      <c r="AB15" s="9">
        <f t="shared" si="10"/>
        <v>1.5</v>
      </c>
      <c r="AC15" s="4">
        <v>2</v>
      </c>
      <c r="AD15" s="4">
        <v>3</v>
      </c>
      <c r="AE15" s="9">
        <f t="shared" si="11"/>
        <v>2.5</v>
      </c>
      <c r="AF15" s="4">
        <v>2</v>
      </c>
      <c r="AG15" s="4">
        <v>2</v>
      </c>
      <c r="AH15" s="9">
        <f t="shared" si="12"/>
        <v>2</v>
      </c>
    </row>
    <row r="16" spans="1:36" x14ac:dyDescent="0.2">
      <c r="A16" s="7" t="s">
        <v>11</v>
      </c>
      <c r="B16" s="8">
        <f t="shared" si="1"/>
        <v>1.9</v>
      </c>
      <c r="C16" s="8">
        <f t="shared" si="2"/>
        <v>2.2999999999999998</v>
      </c>
      <c r="D16" s="8">
        <f t="shared" si="0"/>
        <v>2.1</v>
      </c>
      <c r="E16" s="4">
        <v>2</v>
      </c>
      <c r="F16" s="4">
        <v>2</v>
      </c>
      <c r="G16" s="9">
        <f t="shared" si="3"/>
        <v>2</v>
      </c>
      <c r="H16" s="4">
        <v>3</v>
      </c>
      <c r="I16" s="4">
        <v>3</v>
      </c>
      <c r="J16" s="9">
        <f t="shared" si="4"/>
        <v>3</v>
      </c>
      <c r="K16" s="4">
        <v>2</v>
      </c>
      <c r="L16" s="4">
        <v>4</v>
      </c>
      <c r="M16" s="9">
        <f t="shared" si="5"/>
        <v>3</v>
      </c>
      <c r="N16" s="4">
        <v>1</v>
      </c>
      <c r="O16" s="4">
        <v>2</v>
      </c>
      <c r="P16" s="9">
        <f t="shared" si="6"/>
        <v>1.5</v>
      </c>
      <c r="Q16" s="4">
        <v>3</v>
      </c>
      <c r="R16" s="4">
        <v>3</v>
      </c>
      <c r="S16" s="9">
        <f t="shared" si="7"/>
        <v>3</v>
      </c>
      <c r="T16" s="4">
        <v>1</v>
      </c>
      <c r="U16" s="4">
        <v>1</v>
      </c>
      <c r="V16" s="9">
        <f t="shared" si="8"/>
        <v>1</v>
      </c>
      <c r="W16" s="4">
        <v>1</v>
      </c>
      <c r="X16" s="4">
        <v>1</v>
      </c>
      <c r="Y16" s="9">
        <f t="shared" si="9"/>
        <v>1</v>
      </c>
      <c r="Z16" s="4">
        <v>2</v>
      </c>
      <c r="AA16" s="4">
        <v>1</v>
      </c>
      <c r="AB16" s="9">
        <f t="shared" si="10"/>
        <v>1.5</v>
      </c>
      <c r="AC16" s="4">
        <v>1</v>
      </c>
      <c r="AD16" s="4">
        <v>3</v>
      </c>
      <c r="AE16" s="9">
        <f t="shared" si="11"/>
        <v>2</v>
      </c>
      <c r="AF16" s="4">
        <v>3</v>
      </c>
      <c r="AG16" s="4">
        <v>3</v>
      </c>
      <c r="AH16" s="9">
        <f t="shared" si="12"/>
        <v>3</v>
      </c>
    </row>
    <row r="17" spans="1:34" x14ac:dyDescent="0.2">
      <c r="A17" s="7" t="s">
        <v>12</v>
      </c>
      <c r="B17" s="8">
        <f t="shared" si="1"/>
        <v>2.1</v>
      </c>
      <c r="C17" s="8">
        <f t="shared" si="2"/>
        <v>2.5</v>
      </c>
      <c r="D17" s="8">
        <f t="shared" si="0"/>
        <v>2.2999999999999998</v>
      </c>
      <c r="E17" s="4">
        <v>1</v>
      </c>
      <c r="F17" s="4">
        <v>2</v>
      </c>
      <c r="G17" s="9">
        <f t="shared" si="3"/>
        <v>1.5</v>
      </c>
      <c r="H17" s="4">
        <v>3</v>
      </c>
      <c r="I17" s="4">
        <v>3</v>
      </c>
      <c r="J17" s="9">
        <f t="shared" si="4"/>
        <v>3</v>
      </c>
      <c r="K17" s="4">
        <v>2</v>
      </c>
      <c r="L17" s="4">
        <v>3</v>
      </c>
      <c r="M17" s="9">
        <f t="shared" si="5"/>
        <v>2.5</v>
      </c>
      <c r="N17" s="4">
        <v>2</v>
      </c>
      <c r="O17" s="4">
        <v>2</v>
      </c>
      <c r="P17" s="9">
        <f t="shared" si="6"/>
        <v>2</v>
      </c>
      <c r="Q17" s="4">
        <v>3</v>
      </c>
      <c r="R17" s="4">
        <v>3</v>
      </c>
      <c r="S17" s="9">
        <f t="shared" si="7"/>
        <v>3</v>
      </c>
      <c r="T17" s="4">
        <v>2</v>
      </c>
      <c r="U17" s="4">
        <v>2</v>
      </c>
      <c r="V17" s="9">
        <f t="shared" si="8"/>
        <v>2</v>
      </c>
      <c r="W17" s="4">
        <v>2</v>
      </c>
      <c r="X17" s="4">
        <v>2</v>
      </c>
      <c r="Y17" s="9">
        <f t="shared" si="9"/>
        <v>2</v>
      </c>
      <c r="Z17" s="4">
        <v>1</v>
      </c>
      <c r="AA17" s="4">
        <v>1</v>
      </c>
      <c r="AB17" s="9">
        <f t="shared" si="10"/>
        <v>1</v>
      </c>
      <c r="AC17" s="4">
        <v>2</v>
      </c>
      <c r="AD17" s="4">
        <v>4</v>
      </c>
      <c r="AE17" s="9">
        <f t="shared" si="11"/>
        <v>3</v>
      </c>
      <c r="AF17" s="4">
        <v>3</v>
      </c>
      <c r="AG17" s="4">
        <v>3</v>
      </c>
      <c r="AH17" s="9">
        <f t="shared" si="12"/>
        <v>3</v>
      </c>
    </row>
    <row r="18" spans="1:34" x14ac:dyDescent="0.2">
      <c r="A18" s="7" t="s">
        <v>13</v>
      </c>
      <c r="B18" s="8">
        <f t="shared" si="1"/>
        <v>1.5</v>
      </c>
      <c r="C18" s="8">
        <f t="shared" si="2"/>
        <v>2</v>
      </c>
      <c r="D18" s="8">
        <f t="shared" si="0"/>
        <v>1.75</v>
      </c>
      <c r="E18" s="4">
        <v>3</v>
      </c>
      <c r="F18" s="4">
        <v>3</v>
      </c>
      <c r="G18" s="9">
        <f t="shared" si="3"/>
        <v>3</v>
      </c>
      <c r="H18" s="4">
        <v>1</v>
      </c>
      <c r="I18" s="4">
        <v>2</v>
      </c>
      <c r="J18" s="9">
        <f t="shared" si="4"/>
        <v>1.5</v>
      </c>
      <c r="K18" s="4">
        <v>1</v>
      </c>
      <c r="L18" s="4">
        <v>2</v>
      </c>
      <c r="M18" s="9">
        <f t="shared" si="5"/>
        <v>1.5</v>
      </c>
      <c r="N18" s="4">
        <v>2</v>
      </c>
      <c r="O18" s="4">
        <v>2</v>
      </c>
      <c r="P18" s="9">
        <f t="shared" si="6"/>
        <v>2</v>
      </c>
      <c r="Q18" s="4">
        <v>1</v>
      </c>
      <c r="R18" s="4">
        <v>2</v>
      </c>
      <c r="S18" s="9">
        <f t="shared" si="7"/>
        <v>1.5</v>
      </c>
      <c r="T18" s="4">
        <v>1</v>
      </c>
      <c r="U18" s="4">
        <v>1</v>
      </c>
      <c r="V18" s="9">
        <f t="shared" si="8"/>
        <v>1</v>
      </c>
      <c r="W18" s="4">
        <v>2</v>
      </c>
      <c r="X18" s="4">
        <v>2</v>
      </c>
      <c r="Y18" s="9">
        <f t="shared" si="9"/>
        <v>2</v>
      </c>
      <c r="Z18" s="4">
        <v>1</v>
      </c>
      <c r="AA18" s="4">
        <v>1</v>
      </c>
      <c r="AB18" s="9">
        <f t="shared" si="10"/>
        <v>1</v>
      </c>
      <c r="AC18" s="4">
        <v>2</v>
      </c>
      <c r="AD18" s="4">
        <v>3</v>
      </c>
      <c r="AE18" s="9">
        <f t="shared" si="11"/>
        <v>2.5</v>
      </c>
      <c r="AF18" s="4">
        <v>1</v>
      </c>
      <c r="AG18" s="4">
        <v>2</v>
      </c>
      <c r="AH18" s="9">
        <f t="shared" si="12"/>
        <v>1.5</v>
      </c>
    </row>
    <row r="19" spans="1:34" x14ac:dyDescent="0.2">
      <c r="A19" s="10" t="s">
        <v>18</v>
      </c>
      <c r="B19" s="11">
        <f t="shared" ref="B19:D19" si="13">AVERAGE(B3:B18)</f>
        <v>2.3000000000000003</v>
      </c>
      <c r="C19" s="11">
        <f t="shared" si="13"/>
        <v>2.75</v>
      </c>
      <c r="D19" s="11">
        <f t="shared" si="13"/>
        <v>2.5249999999999999</v>
      </c>
      <c r="E19" s="11">
        <f t="shared" ref="E19:AH19" si="14">IF(SUM(E3:E18)&gt;0,AVERAGE(E3:E18),"")</f>
        <v>2.5</v>
      </c>
      <c r="F19" s="11">
        <f t="shared" si="14"/>
        <v>2.75</v>
      </c>
      <c r="G19" s="11">
        <f t="shared" si="14"/>
        <v>2.625</v>
      </c>
      <c r="H19" s="11">
        <f t="shared" si="14"/>
        <v>2.25</v>
      </c>
      <c r="I19" s="11">
        <f t="shared" si="14"/>
        <v>2.9375</v>
      </c>
      <c r="J19" s="11">
        <f t="shared" si="14"/>
        <v>2.59375</v>
      </c>
      <c r="K19" s="11">
        <f t="shared" si="14"/>
        <v>2.6875</v>
      </c>
      <c r="L19" s="11">
        <f t="shared" si="14"/>
        <v>3.3125</v>
      </c>
      <c r="M19" s="11">
        <f t="shared" si="14"/>
        <v>3</v>
      </c>
      <c r="N19" s="11">
        <f t="shared" si="14"/>
        <v>2.375</v>
      </c>
      <c r="O19" s="11">
        <f t="shared" si="14"/>
        <v>2.5</v>
      </c>
      <c r="P19" s="11">
        <f t="shared" si="14"/>
        <v>2.4375</v>
      </c>
      <c r="Q19" s="11">
        <f t="shared" si="14"/>
        <v>2.25</v>
      </c>
      <c r="R19" s="11">
        <f t="shared" si="14"/>
        <v>2.9375</v>
      </c>
      <c r="S19" s="11">
        <f t="shared" si="14"/>
        <v>2.59375</v>
      </c>
      <c r="T19" s="11">
        <f t="shared" si="14"/>
        <v>2.0625</v>
      </c>
      <c r="U19" s="11">
        <f t="shared" si="14"/>
        <v>1.75</v>
      </c>
      <c r="V19" s="11">
        <f t="shared" si="14"/>
        <v>1.90625</v>
      </c>
      <c r="W19" s="11">
        <f t="shared" si="14"/>
        <v>2.375</v>
      </c>
      <c r="X19" s="11">
        <f t="shared" si="14"/>
        <v>2.4375</v>
      </c>
      <c r="Y19" s="11">
        <f t="shared" si="14"/>
        <v>2.40625</v>
      </c>
      <c r="Z19" s="11">
        <f t="shared" si="14"/>
        <v>2.5625</v>
      </c>
      <c r="AA19" s="11">
        <f t="shared" si="14"/>
        <v>2.5625</v>
      </c>
      <c r="AB19" s="11">
        <f t="shared" si="14"/>
        <v>2.5625</v>
      </c>
      <c r="AC19" s="11">
        <f t="shared" si="14"/>
        <v>1.6875</v>
      </c>
      <c r="AD19" s="11">
        <f t="shared" si="14"/>
        <v>3.375</v>
      </c>
      <c r="AE19" s="11">
        <f t="shared" si="14"/>
        <v>2.53125</v>
      </c>
      <c r="AF19" s="11">
        <f t="shared" si="14"/>
        <v>2.25</v>
      </c>
      <c r="AG19" s="11">
        <f t="shared" si="14"/>
        <v>2.9375</v>
      </c>
      <c r="AH19" s="11">
        <f t="shared" si="14"/>
        <v>2.59375</v>
      </c>
    </row>
    <row r="21" spans="1:34" x14ac:dyDescent="0.2">
      <c r="A21" s="14" t="s">
        <v>31</v>
      </c>
      <c r="B21" s="14"/>
      <c r="C21" s="14"/>
      <c r="D21" s="14"/>
    </row>
    <row r="23" spans="1:34" ht="102.75" customHeight="1" x14ac:dyDescent="0.2">
      <c r="A23" s="13" t="s">
        <v>30</v>
      </c>
      <c r="B23" s="13"/>
      <c r="C23" s="13"/>
      <c r="D23" s="13"/>
      <c r="E23" s="12"/>
      <c r="F23" s="12"/>
      <c r="G23" s="12"/>
      <c r="H23" s="12"/>
      <c r="I23" s="12"/>
      <c r="J23" s="12"/>
      <c r="K23" s="12"/>
      <c r="L23" s="12"/>
      <c r="M23" s="12"/>
    </row>
  </sheetData>
  <mergeCells count="12">
    <mergeCell ref="A23:D23"/>
    <mergeCell ref="A21:D21"/>
    <mergeCell ref="AF1:AH1"/>
    <mergeCell ref="Q1:S1"/>
    <mergeCell ref="T1:V1"/>
    <mergeCell ref="W1:Y1"/>
    <mergeCell ref="Z1:AB1"/>
    <mergeCell ref="AC1:AE1"/>
    <mergeCell ref="E1:G1"/>
    <mergeCell ref="H1:J1"/>
    <mergeCell ref="K1:M1"/>
    <mergeCell ref="N1:P1"/>
  </mergeCells>
  <dataValidations count="1">
    <dataValidation type="list" allowBlank="1" showInputMessage="1" showErrorMessage="1" sqref="E3:F18 H3:I18 K3:L18 N3:O18 Q3:R18 T3:U18 W3:X18 Z3:AA18 AC3:AD18 AF3:AG18" xr:uid="{00000000-0002-0000-0000-000000000000}">
      <formula1>Noten</formula1>
    </dataValidation>
  </dataValidations>
  <printOptions gridLines="1"/>
  <pageMargins left="0.70866141732283472" right="0.70866141732283472" top="0.78740157480314965" bottom="0.78740157480314965" header="0.31496062992125984" footer="0.31496062992125984"/>
  <pageSetup paperSize="9" scale="70" fitToWidth="4" orientation="landscape" r:id="rId1"/>
  <headerFooter>
    <oddHeader>&amp;C&amp;"Verdana,Standard"&amp;9einkaufwissen.de</oddHeader>
    <oddFooter>&amp;C&amp;"Verdana,Standard"&amp;9einkaufwissen.de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8740157499999996" bottom="0.78740157499999996"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
  <sheetViews>
    <sheetView workbookViewId="0"/>
  </sheetViews>
  <sheetFormatPr baseColWidth="10" defaultRowHeight="15" x14ac:dyDescent="0.25"/>
  <sheetData/>
  <pageMargins left="0.7" right="0.7" top="0.78740157499999996" bottom="0.78740157499999996" header="0.3" footer="0.3"/>
  <pageSetup paperSize="9" scale="7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2</vt:i4>
      </vt:variant>
    </vt:vector>
  </HeadingPairs>
  <TitlesOfParts>
    <vt:vector size="6" baseType="lpstr">
      <vt:lpstr>Kompetenzanalyse</vt:lpstr>
      <vt:lpstr>Team</vt:lpstr>
      <vt:lpstr>Mitarbeiter</vt:lpstr>
      <vt:lpstr>Noten</vt:lpstr>
      <vt:lpstr>Kompetenzanalyse!Drucktitel</vt:lpstr>
      <vt:lpstr>Noten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youneo initiative</dc:creator>
  <cp:lastModifiedBy>Mathias Weber | AP Design GmbH</cp:lastModifiedBy>
  <cp:lastPrinted>2019-02-17T13:13:07Z</cp:lastPrinted>
  <dcterms:created xsi:type="dcterms:W3CDTF">2017-11-08T15:22:29Z</dcterms:created>
  <dcterms:modified xsi:type="dcterms:W3CDTF">2019-02-17T13:13:09Z</dcterms:modified>
</cp:coreProperties>
</file>